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2"/>
  <workbookPr/>
  <mc:AlternateContent xmlns:mc="http://schemas.openxmlformats.org/markup-compatibility/2006">
    <mc:Choice Requires="x15">
      <x15ac:absPath xmlns:x15ac="http://schemas.microsoft.com/office/spreadsheetml/2010/11/ac" url="https://orgatechedvun.sharepoint.com/sites/ORGA_Firmen/Freigegebene Dokumente/_Bauernfeind/"/>
    </mc:Choice>
  </mc:AlternateContent>
  <xr:revisionPtr revIDLastSave="0" documentId="8_{B4C42FC6-5ED1-4D26-87E2-CEFE9F77187A}" xr6:coauthVersionLast="45" xr6:coauthVersionMax="45" xr10:uidLastSave="{00000000-0000-0000-0000-000000000000}"/>
  <bookViews>
    <workbookView xWindow="-120" yWindow="-120" windowWidth="29040" windowHeight="15990" tabRatio="677" xr2:uid="{00000000-000D-0000-FFFF-FFFF00000000}"/>
  </bookViews>
  <sheets>
    <sheet name="Gesetze-Verordnungen" sheetId="1" r:id="rId1"/>
    <sheet name="Bescheide" sheetId="5" r:id="rId2"/>
    <sheet name="eingerechte Projekte" sheetId="9" r:id="rId3"/>
    <sheet name="Projekte in Vorbereitung" sheetId="12" r:id="rId4"/>
    <sheet name="aufgelassene Bescheide" sheetId="6" r:id="rId5"/>
    <sheet name="Gesetze-Verordnungen aufgelasse" sheetId="13" r:id="rId6"/>
  </sheets>
  <definedNames>
    <definedName name="_xlnm._FilterDatabase" localSheetId="1" hidden="1">Bescheide!$A$1:$EJ$38</definedName>
    <definedName name="_xlnm._FilterDatabase" localSheetId="2" hidden="1">'eingerechte Projekte'!$B$1:$AP$1</definedName>
    <definedName name="_xlnm._FilterDatabase" localSheetId="0" hidden="1">'Gesetze-Verordnungen'!$A$1:$Y$304</definedName>
    <definedName name="_xlnm._FilterDatabase" localSheetId="5" hidden="1">'Gesetze-Verordnungen aufgelasse'!$C$1:$Z$1</definedName>
    <definedName name="_xlnm._FilterDatabase" localSheetId="3" hidden="1">'Projekte in Vorbereitung'!$B$1:$AO$1</definedName>
    <definedName name="_Toc62285022" localSheetId="1">Bescheide!#REF!</definedName>
    <definedName name="_Toc62285023" localSheetId="1">Bescheide!#REF!</definedName>
    <definedName name="_Toc62285024" localSheetId="1">Bescheide!#REF!</definedName>
    <definedName name="_xlnm.Print_Area" localSheetId="4">'aufgelassene Bescheide'!$A$1:$D$6</definedName>
    <definedName name="_xlnm.Print_Area" localSheetId="1">Bescheide!$O$1:$AD$39</definedName>
    <definedName name="_xlnm.Print_Area" localSheetId="2">'eingerechte Projekte'!$A$1:$J$6</definedName>
    <definedName name="_xlnm.Print_Area" localSheetId="0">'Gesetze-Verordnungen'!$C$1:$W$302</definedName>
    <definedName name="_xlnm.Print_Area" localSheetId="5">'Gesetze-Verordnungen aufgelasse'!$C$1:$W$1</definedName>
    <definedName name="_xlnm.Print_Area" localSheetId="3">'Projekte in Vorbereitung'!$A$1:$I$6</definedName>
    <definedName name="_xlnm.Print_Titles" localSheetId="4">'aufgelassene Bescheide'!$A:$C,'aufgelassene Bescheide'!$1:$1</definedName>
    <definedName name="_xlnm.Print_Titles" localSheetId="1">Bescheide!$N:$P,Bescheide!$1:$1</definedName>
    <definedName name="_xlnm.Print_Titles" localSheetId="2">'eingerechte Projekte'!$B:$D,'eingerechte Projekte'!$1:$1</definedName>
    <definedName name="_xlnm.Print_Titles" localSheetId="0">'Gesetze-Verordnungen'!$1:$1</definedName>
    <definedName name="_xlnm.Print_Titles" localSheetId="5">'Gesetze-Verordnungen aufgelasse'!$1:$1</definedName>
    <definedName name="_xlnm.Print_Titles" localSheetId="3">'Projekte in Vorbereitung'!$B:$D,'Projekte in Vorbereitung'!$1:$1</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5" i="13" l="1"/>
  <c r="U13" i="13"/>
  <c r="U11" i="13"/>
  <c r="U10" i="13"/>
  <c r="F13" i="1"/>
  <c r="F11" i="1"/>
  <c r="F12" i="1"/>
  <c r="F9" i="1"/>
  <c r="Y39" i="5"/>
  <c r="Y23" i="5"/>
  <c r="Y2" i="5"/>
  <c r="U17" i="1"/>
  <c r="U16" i="1"/>
  <c r="U259" i="1"/>
  <c r="U45" i="1"/>
  <c r="U38" i="1"/>
  <c r="U11" i="1"/>
  <c r="U215" i="1"/>
  <c r="U8" i="1"/>
  <c r="U102" i="1"/>
  <c r="U261" i="1"/>
  <c r="U149" i="1"/>
  <c r="U144" i="1"/>
  <c r="U133" i="1"/>
  <c r="U124" i="1"/>
  <c r="U123" i="1"/>
  <c r="U15" i="1"/>
  <c r="U33" i="1"/>
  <c r="U77" i="1"/>
  <c r="U253" i="1"/>
  <c r="U267" i="1"/>
  <c r="U249" i="1"/>
  <c r="U238" i="1"/>
  <c r="U82" i="1"/>
  <c r="U71" i="1"/>
  <c r="U53" i="1"/>
  <c r="U246" i="1"/>
  <c r="U266" i="1"/>
  <c r="U265" i="1"/>
  <c r="U258" i="1"/>
  <c r="U257" i="1"/>
  <c r="U242" i="1"/>
  <c r="U240" i="1"/>
  <c r="U233" i="1"/>
  <c r="U230" i="1"/>
  <c r="U229" i="1"/>
  <c r="U228" i="1"/>
  <c r="U227" i="1"/>
  <c r="U225" i="1"/>
  <c r="U224" i="1"/>
  <c r="U223" i="1"/>
  <c r="U222" i="1"/>
  <c r="U221" i="1"/>
  <c r="U219" i="1"/>
  <c r="U217" i="1"/>
  <c r="U216" i="1"/>
  <c r="U213" i="1"/>
  <c r="U212" i="1"/>
  <c r="U205" i="1"/>
  <c r="U3" i="1"/>
  <c r="U52" i="1"/>
  <c r="U54" i="1"/>
  <c r="U55" i="1"/>
  <c r="U57" i="1"/>
  <c r="U58" i="1"/>
  <c r="U59" i="1"/>
  <c r="U60" i="1"/>
  <c r="U61" i="1"/>
  <c r="U62" i="1"/>
  <c r="U64" i="1"/>
  <c r="U65" i="1"/>
  <c r="U69" i="1"/>
  <c r="U132" i="1"/>
  <c r="U139" i="1"/>
  <c r="U157" i="1"/>
  <c r="U203" i="1"/>
  <c r="U206" i="1"/>
  <c r="U207" i="1"/>
  <c r="U208" i="1"/>
  <c r="U210" i="1"/>
  <c r="U211" i="1"/>
</calcChain>
</file>

<file path=xl/sharedStrings.xml><?xml version="1.0" encoding="utf-8"?>
<sst xmlns="http://schemas.openxmlformats.org/spreadsheetml/2006/main" count="1673" uniqueCount="845">
  <si>
    <t>Gesetz/Verordnung</t>
  </si>
  <si>
    <t>Kurz-bezeichnung</t>
  </si>
  <si>
    <t>Bez.</t>
  </si>
  <si>
    <t>in der Fassung</t>
  </si>
  <si>
    <t>VO zum</t>
  </si>
  <si>
    <t>§</t>
  </si>
  <si>
    <t>Abs.</t>
  </si>
  <si>
    <t>Pkt.</t>
  </si>
  <si>
    <t>rico</t>
  </si>
  <si>
    <t>Inhalt</t>
  </si>
  <si>
    <t>Bemerkungen / Umsetzung im Betrieb</t>
  </si>
  <si>
    <t>1. 
Prüfung am</t>
  </si>
  <si>
    <t>Relevanz</t>
  </si>
  <si>
    <t>Prüfer</t>
  </si>
  <si>
    <t>Umsetzungsverantwortung</t>
  </si>
  <si>
    <t>Intervall [Jahre]</t>
  </si>
  <si>
    <t>letzte Prüfung</t>
  </si>
  <si>
    <t>nächste Prüfung</t>
  </si>
  <si>
    <t>erfüllt</t>
  </si>
  <si>
    <t>Verknüpf-ung</t>
  </si>
  <si>
    <t>Link RIS - http://www.bgbl.at/ausgabe.aspx</t>
  </si>
  <si>
    <t>Gewerbeordnung</t>
  </si>
  <si>
    <t>-</t>
  </si>
  <si>
    <t>x</t>
  </si>
  <si>
    <t>I</t>
  </si>
  <si>
    <t>GewO 194/1994 (idF. 68/2008)</t>
  </si>
  <si>
    <t>194/1994</t>
  </si>
  <si>
    <t>68/2008</t>
  </si>
  <si>
    <t>b</t>
  </si>
  <si>
    <t>82b</t>
  </si>
  <si>
    <t>Der Inhaber einer genehmigten Betriebsanlage hat diese regelmäßig wiederkehrend zu prüfen oder prüfen zu lassen, ob sie dem Genehmigungsbescheid und den sonst für die Anlage geltenden gewerberechtlichen Vorschriften entspricht; die Prüfung hat sich erforderlichenfalls auch darauf zu erstrecken, ob die Betriebsanlage dem Abschnitt 8a betreffend die Beherrschung der Gefahren bei schweren Unfällen unterliegt.. Sofern im Genehmigungsbescheid oder in den genannten sonstigen Vorschriften nicht anderes bestimmt ist, betragen die Fristen für die wiederkehrenden Prüfungen sechs Jahre für die unter § 359 b fallenden Anlagen und fünf Jahre für sonstige genehmigte Anlagen; die Prüfung hat sich erforderlichenfalls auch darauf zu erstrecken, ob die Anlage einer gemäß § 82 a Abs. 1 erlassenen Verordnung unterliegt.</t>
  </si>
  <si>
    <t>Bericht ???</t>
  </si>
  <si>
    <t>j</t>
  </si>
  <si>
    <t>RIS</t>
  </si>
  <si>
    <t>GewO</t>
  </si>
  <si>
    <t>a</t>
  </si>
  <si>
    <t>befasst sich mit Genehmigungen</t>
  </si>
  <si>
    <t>81(2)</t>
  </si>
  <si>
    <t>regelt vereinfache Genehmigunsverfahren</t>
  </si>
  <si>
    <t>§81(2) 5. Austausch gleichartiger Anlagen
§81(2) 9. Emissionsneutral</t>
  </si>
  <si>
    <t>84a</t>
  </si>
  <si>
    <t>Beherrschung schwerer Unfälle</t>
  </si>
  <si>
    <t>Unternehmen erfüllt die Kriterien bei weitem nicht</t>
  </si>
  <si>
    <t>n</t>
  </si>
  <si>
    <t>81b</t>
  </si>
  <si>
    <t xml:space="preserve">Umsetzung IPPC Richtlinie </t>
  </si>
  <si>
    <t>Anlage 3 - für Unternehmen nicht relevant, weit unter allen Mengenschwellen</t>
  </si>
  <si>
    <t>II</t>
  </si>
  <si>
    <t>VbF (Verordnung über brennbare Flüssigkeiten) 240/1991 idF. 351/2005</t>
  </si>
  <si>
    <t>VbF</t>
  </si>
  <si>
    <t>240/1991</t>
  </si>
  <si>
    <t>351/2005</t>
  </si>
  <si>
    <t>regelt die Lagerung von brennbaren Flüssigkeiten, Ausstattung von Lägern, Prüfpflichten etc.</t>
  </si>
  <si>
    <t>Druckgaspackungslagerverordnung</t>
  </si>
  <si>
    <t>DGPLV</t>
  </si>
  <si>
    <t>489/2002</t>
  </si>
  <si>
    <t>regelt die Lagerung von Druckgasverpackungen</t>
  </si>
  <si>
    <t>CKW Anlagen VO 865/1994</t>
  </si>
  <si>
    <t>865/1994</t>
  </si>
  <si>
    <t>nicht zutreffend - außer Kraft</t>
  </si>
  <si>
    <t>Feuerungsanlagen Verordnung 331/1997</t>
  </si>
  <si>
    <t>FAV</t>
  </si>
  <si>
    <t>331/1997</t>
  </si>
  <si>
    <t>gültig für Heizkessel &gt; 50 kW</t>
  </si>
  <si>
    <t>gültig für die Gasheizkesssel, nicht gültig für die Gasschmelzöfen Heizkessel im Besitz der SBL (Abgaswerte direkt an Mag. Linz übermittelt</t>
  </si>
  <si>
    <t>VOC-Anlagen-Verordnung - VAV</t>
  </si>
  <si>
    <t>301/2002</t>
  </si>
  <si>
    <t>Industrieunfallverordnung</t>
  </si>
  <si>
    <t>IUV</t>
  </si>
  <si>
    <t>354/2002</t>
  </si>
  <si>
    <t>regelt die Beherrschung von schweren Unfällen in der Betriebsanlage</t>
  </si>
  <si>
    <t>n.r. da Unterschreitung der Mengenschwellen nach GewO</t>
  </si>
  <si>
    <t>Flüssiggas VO</t>
  </si>
  <si>
    <t>FGV</t>
  </si>
  <si>
    <t>446/2002</t>
  </si>
  <si>
    <t>GewO, AschG</t>
  </si>
  <si>
    <t>Bestimmungen für den Umgang mit Flüssiggas</t>
  </si>
  <si>
    <t>nur § 46 und 59 für Versandbehälter- Druckgasflaschen falls vorhanden</t>
  </si>
  <si>
    <t>Maschinen-Sicherheitsverordnung</t>
  </si>
  <si>
    <t>MSV</t>
  </si>
  <si>
    <t>306/1994</t>
  </si>
  <si>
    <t>493/2008</t>
  </si>
  <si>
    <t>allgemeine Richtlinien zur Herstellung von Maschinen und Anlagen - tritt am 28.12.2009 außer Kraft - durch MSV 2010 ersetzt</t>
  </si>
  <si>
    <t>?????</t>
  </si>
  <si>
    <t>Aufzüge-Sicherheitsverordnung 2008 - ASV 2008</t>
  </si>
  <si>
    <t>ASV 2008</t>
  </si>
  <si>
    <t>274/2008</t>
  </si>
  <si>
    <t>310/2009</t>
  </si>
  <si>
    <t>Regelt im Detail die Anforderung und die Ausstattung, sowie die Überprüfunge von Aufzügen</t>
  </si>
  <si>
    <t>Machinensicherheitsverordnung 2010</t>
  </si>
  <si>
    <t>MSV 2010</t>
  </si>
  <si>
    <t>282/2008</t>
  </si>
  <si>
    <t>für neue Anlagen und Anlagenänderungen relevant - österr. MSV aus 1999 tritt nach in Krafttreten 12/2009 außer Kraft</t>
  </si>
  <si>
    <t>Umsetzung EU Maschinenrichtline vom 9.6.2006</t>
  </si>
  <si>
    <t>Dampfkesselrecht</t>
  </si>
  <si>
    <t>Bundesgesetz über Sicherheitsmaßnahmen für Dampfkessel, Druckbehälter, Versandbehälter und Rohrleitungen (Kesselgesetz)</t>
  </si>
  <si>
    <t>Kessel-gesetz</t>
  </si>
  <si>
    <t>211/1992</t>
  </si>
  <si>
    <t>80/2007</t>
  </si>
  <si>
    <t>n.r. regelt Erstprüfstellen</t>
  </si>
  <si>
    <t>Versandbehälterverordnung - VBV 2002</t>
  </si>
  <si>
    <t>VBV 2002</t>
  </si>
  <si>
    <t>202/2002</t>
  </si>
  <si>
    <t>347/2005</t>
  </si>
  <si>
    <t xml:space="preserve">Aerosolpackungsverordnung </t>
  </si>
  <si>
    <t>Aerosol-packungs VO</t>
  </si>
  <si>
    <t>314/2009</t>
  </si>
  <si>
    <t>Emissionsschutzgesetz f. Kesselanlagen</t>
  </si>
  <si>
    <t>EG K</t>
  </si>
  <si>
    <t>150/2004</t>
  </si>
  <si>
    <t>Bundesgesetz, mit dem ein Bundesgesetz über die integrierte Vermeidung und Verminderung von Emissionen aus Dampfkesselanlagen (Emissionsschutzgesetz für Kesselanlagen - EG-K) erlassen wird</t>
  </si>
  <si>
    <t>nur f. Dampfkessel und Gasturbinen gültig</t>
  </si>
  <si>
    <t>Emissionserklärungs VO</t>
  </si>
  <si>
    <t>EEV</t>
  </si>
  <si>
    <t>292/2007</t>
  </si>
  <si>
    <t>regelt die Form der Emissionserklärungen v. Kesselanlagen</t>
  </si>
  <si>
    <t>Immissionsschutz</t>
  </si>
  <si>
    <t>Vereinbarung über die Festlegung von Immissionsgrenzwerten für Luftschadstoffe und über Maßnahmen zur Verringerung der Belastung der Umwelt</t>
  </si>
  <si>
    <t>443/1987</t>
  </si>
  <si>
    <t>Nicht direkt beeinflußbar</t>
  </si>
  <si>
    <t>Verordnung über die Einteilung in Ozon-Überwachungsgebiete</t>
  </si>
  <si>
    <t>513/1992</t>
  </si>
  <si>
    <t>nicht zutreffend</t>
  </si>
  <si>
    <t>SmogG-Kennzeichnungsverordnung</t>
  </si>
  <si>
    <t>666/1992</t>
  </si>
  <si>
    <t>Verordnung über das Ozon-Meßkonzept</t>
  </si>
  <si>
    <t>677/1992</t>
  </si>
  <si>
    <t>Verordnung über den Luftgütebericht</t>
  </si>
  <si>
    <t>678/1992</t>
  </si>
  <si>
    <t>Verordnung über das Verhalten bei Auslösung der Vorwarnstufen</t>
  </si>
  <si>
    <t>OzonG-Kennzeichnungsverordnung</t>
  </si>
  <si>
    <t>342/1994</t>
  </si>
  <si>
    <t>Gesetz über das Verbot des Verbrennens biogener Materialien</t>
  </si>
  <si>
    <t>405/1993</t>
  </si>
  <si>
    <t>nicht relevant</t>
  </si>
  <si>
    <t>Immissionsschutzgesetz  Luft</t>
  </si>
  <si>
    <t>IG-L</t>
  </si>
  <si>
    <t>115/1997</t>
  </si>
  <si>
    <t>70/2007</t>
  </si>
  <si>
    <t>regelt Grenzwerte von Luftschadstoffen, sowie Maßnahmen zur Reduktion, Messung, Prüfung, etc.</t>
  </si>
  <si>
    <t>Verordnung über das Meßkonzept zum Immissionsschutzgesetz-Luft</t>
  </si>
  <si>
    <t>358/1998</t>
  </si>
  <si>
    <t>Bundesluftreinhaltegesetz</t>
  </si>
  <si>
    <t>137/2002</t>
  </si>
  <si>
    <t>Aktionsplan zum Immissionsschutzgesetz - Luft</t>
  </si>
  <si>
    <t>207/2002</t>
  </si>
  <si>
    <t>nicht direkt relevant</t>
  </si>
  <si>
    <t>Emissionskatasterverordnung</t>
  </si>
  <si>
    <t>214/2002</t>
  </si>
  <si>
    <t>Europ. Emissionsregister - EPER-V</t>
  </si>
  <si>
    <t>300/2002</t>
  </si>
  <si>
    <t>Meldung durchgeführt</t>
  </si>
  <si>
    <t>EG-L Emissionshöchstmengen Gesetz, Änderung OzonG, Immissionsschutzg- Luft</t>
  </si>
  <si>
    <t>34/2003</t>
  </si>
  <si>
    <t>EGL</t>
  </si>
  <si>
    <t>n.r.</t>
  </si>
  <si>
    <t>Emissionszertifikatsgesetz</t>
  </si>
  <si>
    <t>46/2004</t>
  </si>
  <si>
    <t>Messkonzept zum Immissionschutzgesetz Luft</t>
  </si>
  <si>
    <t>263/2004</t>
  </si>
  <si>
    <t>Ozon-Messkonzept VO</t>
  </si>
  <si>
    <t>99/2004</t>
  </si>
  <si>
    <t>OzonG</t>
  </si>
  <si>
    <t>Änderung des Emissionszertifikatsgesetzes</t>
  </si>
  <si>
    <t>135/2004</t>
  </si>
  <si>
    <t>Überwachung und Berichterstattung betreffend Emissionen von Treibhausgasen</t>
  </si>
  <si>
    <t>458/2004</t>
  </si>
  <si>
    <t>Definitionen f. EZG Gesetz</t>
  </si>
  <si>
    <t>www</t>
  </si>
  <si>
    <t>Umweltrechtsanpassungsgesetz</t>
  </si>
  <si>
    <t>34/2006</t>
  </si>
  <si>
    <t>IG-L, AWG, 
EZG</t>
  </si>
  <si>
    <t>hat Einfluß auf Neuanlagengenehmigung (IG-L), Lärmemissionen</t>
  </si>
  <si>
    <t>Änderung der Verordnung über Messkonzept zum Immissionschutzgesetz Luft</t>
  </si>
  <si>
    <t>500/2006</t>
  </si>
  <si>
    <t>n.r. Vorschriften für die Behörde wie und was zu messen ist</t>
  </si>
  <si>
    <t>Aufhebung des §13 Abs. 4 des EZGs durch den Verfassungsgerichtshof</t>
  </si>
  <si>
    <t>159/2006</t>
  </si>
  <si>
    <t>EZG</t>
  </si>
  <si>
    <t>Änderungen des Emissionszertifikatsgesetzes</t>
  </si>
  <si>
    <t>171/2006</t>
  </si>
  <si>
    <t>Änderungen des Immissionsschutzgesetzes-Luft</t>
  </si>
  <si>
    <t>n.r. regelt Themporeduktionen auf Grund von erhöhten Luftschadstoffen</t>
  </si>
  <si>
    <t>Begrenzung der Emissionen von luftverunreinigenden Stoffen aus Anlagen zur Erzeugung von Nichteisen und Refraktärmetallen - NER-V</t>
  </si>
  <si>
    <t>86/2008</t>
  </si>
  <si>
    <t>GEWO</t>
  </si>
  <si>
    <t>n.r. - Gusswaren direkt ausgeschlossen</t>
  </si>
  <si>
    <t>Abfallwirtschaftsrecht</t>
  </si>
  <si>
    <t>Abfallwirtschaftsgesetz</t>
  </si>
  <si>
    <t>325/1990 idF 90/2000</t>
  </si>
  <si>
    <t>Bestimmungen duch Abfallwirtschaftsbeauftragten umgesetzt und überwacht</t>
  </si>
  <si>
    <t>Abfallwirtschaftsgesetz 2002 - AWG 2002</t>
  </si>
  <si>
    <t>102/2002</t>
  </si>
  <si>
    <t>durch Abfallbeauftragten abgedeckt</t>
  </si>
  <si>
    <t>Altölverordnung</t>
  </si>
  <si>
    <t>383/1987</t>
  </si>
  <si>
    <t>AWG</t>
  </si>
  <si>
    <t>Lampenverordnung</t>
  </si>
  <si>
    <t>512/1990 idF 144/1992</t>
  </si>
  <si>
    <t>Verordnung über wiederbefüllbare Getränkeverpackungen aus Kunststoff</t>
  </si>
  <si>
    <t>513/1990</t>
  </si>
  <si>
    <t>Batterieverordnung</t>
  </si>
  <si>
    <t>514/1990 idF  3/1991</t>
  </si>
  <si>
    <t>Schmiermittelverordnung</t>
  </si>
  <si>
    <t>647/1990</t>
  </si>
  <si>
    <t>Verordnung über die Festsetzung gefährlicher Abfälle</t>
  </si>
  <si>
    <t>49/1991</t>
  </si>
  <si>
    <t>Abfallnachweisverordnung</t>
  </si>
  <si>
    <t>65/1991</t>
  </si>
  <si>
    <t>Verordnung über die Trennung von Bauabfällen</t>
  </si>
  <si>
    <t>259/1991</t>
  </si>
  <si>
    <t>Verordnung über die Sammlung biogener Abfälle</t>
  </si>
  <si>
    <t>68/1992</t>
  </si>
  <si>
    <t>Kunststoffkennzeichnungsverordnung</t>
  </si>
  <si>
    <t>137/1992</t>
  </si>
  <si>
    <t>Kühlgeräteverordnung</t>
  </si>
  <si>
    <t>408/1992</t>
  </si>
  <si>
    <t>Verpackungsverordnung</t>
  </si>
  <si>
    <t>645/1992 idF   334/1995</t>
  </si>
  <si>
    <t>Verordnung über die Festsetzung von Zielen zur Vermeidung und Verwertung von Verpackungen</t>
  </si>
  <si>
    <t>646/1992 idF 649/1996</t>
  </si>
  <si>
    <t>Basler Übereinkommen über die Kontrolle der grenzüberschreitenden Verbringung gefährlicher Abfälle und ihrer Entsorgung</t>
  </si>
  <si>
    <t>außer Kraft!</t>
  </si>
  <si>
    <t>Bundesgesetz, mit dem das Altlastensanierungsgesetz geändert wird</t>
  </si>
  <si>
    <t>48/2002</t>
  </si>
  <si>
    <t>Abfallverzeichnis VO</t>
  </si>
  <si>
    <t>570/2003</t>
  </si>
  <si>
    <t>Änderung des AWG 2002</t>
  </si>
  <si>
    <t>43/2004</t>
  </si>
  <si>
    <t>Trifft nicht direkt zu, nur Änderungen in Deponierung definiert</t>
  </si>
  <si>
    <t>Abfallnachweis VO</t>
  </si>
  <si>
    <t>618/2003</t>
  </si>
  <si>
    <t>Uris CD</t>
  </si>
  <si>
    <t>Änderung d. Deponie VO</t>
  </si>
  <si>
    <t>49/2004</t>
  </si>
  <si>
    <t>Altlastenatlas-VO</t>
  </si>
  <si>
    <t>232/2004</t>
  </si>
  <si>
    <t>Änderungen AWG 2002</t>
  </si>
  <si>
    <t>155/2004</t>
  </si>
  <si>
    <t>Änderungen nicht unmittelbar relevant</t>
  </si>
  <si>
    <t>181/2004</t>
  </si>
  <si>
    <t>16/2007</t>
  </si>
  <si>
    <t>n.r. -  Asbestverbringung verboten</t>
  </si>
  <si>
    <t>AWG Novelle 2007</t>
  </si>
  <si>
    <t>43/2007</t>
  </si>
  <si>
    <t>durch Abfallbeauftragten umgesetzt</t>
  </si>
  <si>
    <t>Änderung der Abfallverzeichnis VO</t>
  </si>
  <si>
    <t>89/2005</t>
  </si>
  <si>
    <t>Elektroaltgeräte VO (EAG-VO)</t>
  </si>
  <si>
    <t>121/2005</t>
  </si>
  <si>
    <t>setzt Lampenverordnung (144/1992) sowie Rücknahme Kühlgeräte VO (408/1992) außer Kraft</t>
  </si>
  <si>
    <t>Änderung Altfahrzeugs VO</t>
  </si>
  <si>
    <t>168/2005</t>
  </si>
  <si>
    <t>Änderung d Elektroaltgeräte VO</t>
  </si>
  <si>
    <t>183/2006</t>
  </si>
  <si>
    <t>184/2006</t>
  </si>
  <si>
    <t>Blei bis 1,5% bis 1.juli 2008 ausgenommen, unser Wert max 0,2%</t>
  </si>
  <si>
    <t>Abfallbehandlungspflichten VO Novelle 2006</t>
  </si>
  <si>
    <t>363/2006</t>
  </si>
  <si>
    <t>Verpackungs VO Novelle 2006</t>
  </si>
  <si>
    <t>364/2006</t>
  </si>
  <si>
    <t>48/2007</t>
  </si>
  <si>
    <t>n.r. - regelt Begriffe und Verwertungsquoten</t>
  </si>
  <si>
    <t>VERORDNUNG (EG) Nr. 166/2006 DES EUROPÄISCHEN PARLAMENTS UND DES RATES
vom 18. Januar 2006
über die Schaffung eines Europäischen Schadstofffreisetzungs- und -verbringungsregisters und
zur Änderung der Richtlinien 91/689/EWG und 96/61/EG des Rates</t>
  </si>
  <si>
    <t>166/2006</t>
  </si>
  <si>
    <t>EU</t>
  </si>
  <si>
    <t>Begleitende Regelungen im Zusammenhang mit der Schaffung eines europ. Schadstoffreisetzungs- und verbringungsregisters (E-PRTR-Begleit VO; E-PRTR-BV)</t>
  </si>
  <si>
    <t>380/2007</t>
  </si>
  <si>
    <t>Deponie VO 2008</t>
  </si>
  <si>
    <t>39/2008</t>
  </si>
  <si>
    <t>AWG Novelle Batterien</t>
  </si>
  <si>
    <t>54/2008</t>
  </si>
  <si>
    <t>Änderung der Alektroaltgeräteverordnung</t>
  </si>
  <si>
    <t>496/2008</t>
  </si>
  <si>
    <t>Jahresabfallbilanzen</t>
  </si>
  <si>
    <t>497/2008</t>
  </si>
  <si>
    <t>Änderungen der Abfallverzeichnis VO</t>
  </si>
  <si>
    <t>498/2008</t>
  </si>
  <si>
    <t xml:space="preserve">Wasserrechtsgesetz </t>
  </si>
  <si>
    <t>AEV Schmier- und Gießereimittel</t>
  </si>
  <si>
    <t>216/2000</t>
  </si>
  <si>
    <t>Trinkwaserverordnung</t>
  </si>
  <si>
    <t>Verordnung ... mit der die Grundwasserschwellenwertverordnung geändert wird</t>
  </si>
  <si>
    <t>147/2002</t>
  </si>
  <si>
    <t>Änderung des Wasserrechtsgesetzes</t>
  </si>
  <si>
    <t>123/2006</t>
  </si>
  <si>
    <t>WRG</t>
  </si>
  <si>
    <t>Änderung der Indirekteinleiter VO</t>
  </si>
  <si>
    <t>523/2006</t>
  </si>
  <si>
    <t>n.r. betrifft Getränkehersteller</t>
  </si>
  <si>
    <t>Entwurf Einrichtung eines wasserrechtlichen Schongebietes Scharlinz</t>
  </si>
  <si>
    <t>Betrieb liegt knapp außerhalb der Randzone</t>
  </si>
  <si>
    <t>Umweltorganisationsrecht</t>
  </si>
  <si>
    <t>Umweltförderungsgesetz</t>
  </si>
  <si>
    <t>185/1993</t>
  </si>
  <si>
    <t>Änderungen des Umweltförderungsgesetzes (d, r) BGBL I 47/2002</t>
  </si>
  <si>
    <t>47/2002</t>
  </si>
  <si>
    <t>bei Umweltprojekten</t>
  </si>
  <si>
    <t>Förderungsrichtlinie für die kommunale Siedlungswasserwirtschaft 1999</t>
  </si>
  <si>
    <t>185/1993  idF 79/1998</t>
  </si>
  <si>
    <t>Förderungsrichtlinie 1997 für die Altlastensanierung u. -sicherung</t>
  </si>
  <si>
    <t>201/1996</t>
  </si>
  <si>
    <t>Förderungsrichtlinie 1997 für die Umweltförderung im Ausland</t>
  </si>
  <si>
    <t>Förderungsrichtlinie 1997 für die Umweltförderung im Inland</t>
  </si>
  <si>
    <t>Vergaberichtlinie 1995</t>
  </si>
  <si>
    <t>30/1994</t>
  </si>
  <si>
    <t>Förderungsrichtlinie 1996 für betriebliche Abwassermaßnahmen</t>
  </si>
  <si>
    <t>Umweltkontrollgesetz</t>
  </si>
  <si>
    <t>152/1998   idF            138/1999</t>
  </si>
  <si>
    <t>UmweltmanagementGesetz</t>
  </si>
  <si>
    <t>96/2001</t>
  </si>
  <si>
    <t>relevant für den zu beantragenden Konsolidierten Bescheids</t>
  </si>
  <si>
    <t>Bundesgesetz, mit dem das Umweltförderungsgesetz geändert wird</t>
  </si>
  <si>
    <t>Änderung des Umweltmanagementgesetzes 2001</t>
  </si>
  <si>
    <t>Änderungen des Altlastensanierungsgesetzes, des Umweltfördergestzes</t>
  </si>
  <si>
    <t>136/2004</t>
  </si>
  <si>
    <t>Änderung des Umweltförderg. - ändert 136/2004</t>
  </si>
  <si>
    <t>57/2005</t>
  </si>
  <si>
    <t>Änderungen des Umweltförderungsgesetzes</t>
  </si>
  <si>
    <t>34/2008</t>
  </si>
  <si>
    <t xml:space="preserve"> </t>
  </si>
  <si>
    <t>74/2008</t>
  </si>
  <si>
    <t>2. ökostromgesetz Novelle 2008</t>
  </si>
  <si>
    <t>114/2008</t>
  </si>
  <si>
    <t>Umweltinformation</t>
  </si>
  <si>
    <t>Umweltinformationsgesetz</t>
  </si>
  <si>
    <t>495/1993 idF             137/1999 idF</t>
  </si>
  <si>
    <t>zutreffend</t>
  </si>
  <si>
    <t>Informationen auf Anfrage verfügbar</t>
  </si>
  <si>
    <t>Änderung des Umweltinformationsgesetzes 2003 - UIG Novelle 2003</t>
  </si>
  <si>
    <t>76/2003</t>
  </si>
  <si>
    <t>Anpassung des UIG an EU Störfallverordnung</t>
  </si>
  <si>
    <t>Störfallinformationsverordnung</t>
  </si>
  <si>
    <t>391/1994</t>
  </si>
  <si>
    <t>außer Kraft</t>
  </si>
  <si>
    <t>Umweltinformationsgesetz Novelle 2004</t>
  </si>
  <si>
    <t>006/2005</t>
  </si>
  <si>
    <t>Änderung der StörfallinformationsVO</t>
  </si>
  <si>
    <t>498/2004</t>
  </si>
  <si>
    <t>UIG</t>
  </si>
  <si>
    <t>OÖ Umweltschutzgesetz Novelle 2006</t>
  </si>
  <si>
    <t>44/2006</t>
  </si>
  <si>
    <t>OÖ UG</t>
  </si>
  <si>
    <t>zu klären</t>
  </si>
  <si>
    <t>http://www.ris.bka.gv.at/lgblpdf/images2006/ob/ob_2006_044.pdf</t>
  </si>
  <si>
    <t>Umweltverträglichkeitsprüfung</t>
  </si>
  <si>
    <t>Umweltverträglichkeitsprüfungsgesetz 2000</t>
  </si>
  <si>
    <t>697/1993  idF   89/2000</t>
  </si>
  <si>
    <t>zutreffend ev. Für neue Projekte, durch Behörde zu prüfen</t>
  </si>
  <si>
    <t>Bundesgesetz über den Umweltsenat</t>
  </si>
  <si>
    <t>114/2000</t>
  </si>
  <si>
    <t>Verordnung über die Vergütung für die Mitglieder und Ersatzmitglieder des Umweltsenates</t>
  </si>
  <si>
    <t>Übereinkommen über die Umweltverträglichkeitsprüfung im grenzüberschreitenden Rahmen</t>
  </si>
  <si>
    <t>201/1997</t>
  </si>
  <si>
    <t>Kundmachung des Bundeskanzlers betreffend den Geltungsbereich des Übereinkommens über die Umweltverträglichkeitsprüfung im grenzüberschreitenden Rahmen</t>
  </si>
  <si>
    <t>214/1997</t>
  </si>
  <si>
    <t>118/1998</t>
  </si>
  <si>
    <t>Belastete GebieteUmweltverträglichkeitsprüfungsgesetz 2000</t>
  </si>
  <si>
    <t>206/2002</t>
  </si>
  <si>
    <t>UVPG</t>
  </si>
  <si>
    <t>bei Neuanlagen UVP wegen Staub</t>
  </si>
  <si>
    <t>Belastete Gebiete (Luft) zum UVP G-2000</t>
  </si>
  <si>
    <t>300/2004</t>
  </si>
  <si>
    <t>Änderung UVP G durch Verfassungsger. Hof</t>
  </si>
  <si>
    <t>84/2004</t>
  </si>
  <si>
    <t>Uris Cd</t>
  </si>
  <si>
    <t>Änderungen UVP Gesetz</t>
  </si>
  <si>
    <t>153/2004</t>
  </si>
  <si>
    <t>nur bei Neugenehmigung Betriebsanlage</t>
  </si>
  <si>
    <t>Änderungen UVP Gesetz und Bundesgesetz über den Umweltsenat</t>
  </si>
  <si>
    <t>14/2005</t>
  </si>
  <si>
    <t>Belastete Gebiete (Luft) zum Umweltverträglichkeitsprüfungsgesetz 2000</t>
  </si>
  <si>
    <t>262/2006</t>
  </si>
  <si>
    <t>für Neugenehmigungen entscheidend - PM10 + Nox Werte</t>
  </si>
  <si>
    <t>340/2006</t>
  </si>
  <si>
    <t>483/2008</t>
  </si>
  <si>
    <t>Forstrecht</t>
  </si>
  <si>
    <t>Forstgesetz</t>
  </si>
  <si>
    <t>1975/440 idF 1998</t>
  </si>
  <si>
    <t>Anlagengenehmigung erforderlich, wenn verordnete Emissionen zu hoch</t>
  </si>
  <si>
    <t>Zweite Verordnung gegen forstschädliche Luftverunreinigungen</t>
  </si>
  <si>
    <t>199/1984</t>
  </si>
  <si>
    <t>aus FG würden Fluor emissionen relevent sein</t>
  </si>
  <si>
    <t xml:space="preserve">Mengen beim Ofen zu gering </t>
  </si>
  <si>
    <t>Chemikaliengesetz / Gefahrgut</t>
  </si>
  <si>
    <t>ChemG</t>
  </si>
  <si>
    <t>53 /1997 idF</t>
  </si>
  <si>
    <t>Chemikalienverordnung</t>
  </si>
  <si>
    <t>81/2000</t>
  </si>
  <si>
    <t>Giftbbezugslizenz, dzt keine Gifte im Einsatz</t>
  </si>
  <si>
    <t>Chemikalien-Anmeldeverordnung</t>
  </si>
  <si>
    <t>65/1998</t>
  </si>
  <si>
    <t>Verordnung über das Verbot von Fluorchlorkohlenwasserstoffen als Treibgas</t>
  </si>
  <si>
    <t>55/1989</t>
  </si>
  <si>
    <t>Halonbankverordnung</t>
  </si>
  <si>
    <t>232/1995</t>
  </si>
  <si>
    <t>Giftliste-Meldeverordnung</t>
  </si>
  <si>
    <t>129/1999</t>
  </si>
  <si>
    <t>Verordnung über die Meldung mindergiftiger Zubereitungen (Auszug)</t>
  </si>
  <si>
    <t>211/1989</t>
  </si>
  <si>
    <t>Giftverordnung 1989</t>
  </si>
  <si>
    <t>212/1989</t>
  </si>
  <si>
    <t>Formaldehydverordnung</t>
  </si>
  <si>
    <t>194/1990</t>
  </si>
  <si>
    <t>Verordnung über vollhalogenierte Fluorkohlenwasserstoffe</t>
  </si>
  <si>
    <t>301/1990</t>
  </si>
  <si>
    <t>Asbestverordnung</t>
  </si>
  <si>
    <t>324/1990</t>
  </si>
  <si>
    <t>nicht zutreffend außer Kraft</t>
  </si>
  <si>
    <t>Verordnung über das Verbot  von Halonen</t>
  </si>
  <si>
    <t>576/1990</t>
  </si>
  <si>
    <t>Antifoulings</t>
  </si>
  <si>
    <t>577/1990</t>
  </si>
  <si>
    <t>Verordnung über das Verbot von Pentachlorphenol</t>
  </si>
  <si>
    <t>58/1991</t>
  </si>
  <si>
    <t>Lösungsmittelverordnung 1995</t>
  </si>
  <si>
    <t>872/1995</t>
  </si>
  <si>
    <t>Verordnung über ein Verbot bestimmter teilhalogenierter Kohlenwasserstoffe</t>
  </si>
  <si>
    <t>750/1995</t>
  </si>
  <si>
    <t>Verordnung über das Verbot von Trichlorethan</t>
  </si>
  <si>
    <t>776/1992</t>
  </si>
  <si>
    <t>Verordnung über das Verbot von halogenierten Stoffe</t>
  </si>
  <si>
    <t>210/1993</t>
  </si>
  <si>
    <t>Giftliste-Verordnung</t>
  </si>
  <si>
    <t>317/1998</t>
  </si>
  <si>
    <t>Giftinformations-Verordnung 1999</t>
  </si>
  <si>
    <t>137/1999</t>
  </si>
  <si>
    <t>PIC-Verordnung (Auszug)</t>
  </si>
  <si>
    <t>683/1994</t>
  </si>
  <si>
    <t>Verordnung über ein Verbot von Pflanzenschutzmittel (Auszug)</t>
  </si>
  <si>
    <t>97/1992</t>
  </si>
  <si>
    <t>Cadmiumverordnung</t>
  </si>
  <si>
    <t>855/1993</t>
  </si>
  <si>
    <t>Chemikalien-EU-Anpassungsverordnung</t>
  </si>
  <si>
    <t>196/1996</t>
  </si>
  <si>
    <t>Phosphatbestimmungsverordnung</t>
  </si>
  <si>
    <t>239/1987</t>
  </si>
  <si>
    <t>Chem-VerbotsV-Kreosot-CKW-CMR-Lampenöle (Auszug)</t>
  </si>
  <si>
    <t>461/1998</t>
  </si>
  <si>
    <t>77/2000</t>
  </si>
  <si>
    <t>Giftliste -VO</t>
  </si>
  <si>
    <t>126/2003</t>
  </si>
  <si>
    <t>Änderung der VO zur Beförderung gefährlicher Güter</t>
  </si>
  <si>
    <t>214/2005</t>
  </si>
  <si>
    <t>GGBV</t>
  </si>
  <si>
    <t>regelt nur Schulungen</t>
  </si>
  <si>
    <t>Lösungsmittelverordnung 2005 - LMV 2005</t>
  </si>
  <si>
    <t>398/2005</t>
  </si>
  <si>
    <t>Änderungen des Gefahrgutbeförderungsgesetzes</t>
  </si>
  <si>
    <t>118/2005</t>
  </si>
  <si>
    <t>Prüfung durch Gefahrgutbeauftragten, von diesem umzusetzen</t>
  </si>
  <si>
    <t>Änderung der Chemikalienverordnung</t>
  </si>
  <si>
    <t>62/2007</t>
  </si>
  <si>
    <t>Änderungen der Chemikalien Verbots VO 2003</t>
  </si>
  <si>
    <t>276/2007</t>
  </si>
  <si>
    <t>Eu-Chemikalienrecht</t>
  </si>
  <si>
    <t>Stoff-Richtlinien</t>
  </si>
  <si>
    <t>67/548/EWG</t>
  </si>
  <si>
    <t>Zusatzrichtlinien zur Stoff-RL:</t>
  </si>
  <si>
    <t>Richtline (93/67/EWG)</t>
  </si>
  <si>
    <t>93/67/EWG</t>
  </si>
  <si>
    <t>Richtlinie (93/90/EWG)</t>
  </si>
  <si>
    <t>93/90/EWG</t>
  </si>
  <si>
    <t>Richtlinie 1999/45/EG</t>
  </si>
  <si>
    <t>1999/45/EG</t>
  </si>
  <si>
    <t>Verbots-Richtlinie</t>
  </si>
  <si>
    <t>76/769/EWG</t>
  </si>
  <si>
    <t>Altstoff-Verordnung</t>
  </si>
  <si>
    <t>793/93/EWG</t>
  </si>
  <si>
    <t>Durchführungs-VO zur Altstoff-Verordnung</t>
  </si>
  <si>
    <t>1488/94/EG</t>
  </si>
  <si>
    <t>Bewertungs-Verordnung</t>
  </si>
  <si>
    <t>2455/92/EWG</t>
  </si>
  <si>
    <t>Info-Verordnung</t>
  </si>
  <si>
    <t>793/93/EWR</t>
  </si>
  <si>
    <t>PIC-Verordnung</t>
  </si>
  <si>
    <t>251/1992        189/1996</t>
  </si>
  <si>
    <t>Ozon-Verordnung</t>
  </si>
  <si>
    <t>3093/94/EG</t>
  </si>
  <si>
    <t>ArbeitnehmerInnenschutzgesetz</t>
  </si>
  <si>
    <t>ArbeitnehmerInnenschutzgesetz- ASchG</t>
  </si>
  <si>
    <t>450/1994        38/1999</t>
  </si>
  <si>
    <t>Bestimmungen durch SFK umzusetzen</t>
  </si>
  <si>
    <t>Verordnung über die Fachausbildung der Sicherheitsfachkräfte -SFK-VO</t>
  </si>
  <si>
    <t>277/1995</t>
  </si>
  <si>
    <t>ASchG</t>
  </si>
  <si>
    <t>Verordnung über die Sicherheitsvertrauenspersonen -SVP-VO</t>
  </si>
  <si>
    <t>172/1996</t>
  </si>
  <si>
    <t>umgesetzt - mehr als die erforderliche Anzahl von SVP´s bestellt</t>
  </si>
  <si>
    <t>Elektroschutzverordnung 1995-ESV 1995</t>
  </si>
  <si>
    <t>706/1995</t>
  </si>
  <si>
    <t>durch SFK umgesetzt</t>
  </si>
  <si>
    <t>Elektroschutzverordnung 2003</t>
  </si>
  <si>
    <t>424/2003</t>
  </si>
  <si>
    <t>durch INS umzusetzen</t>
  </si>
  <si>
    <t>Verordnung über die Sicherheits- und Gesundheitsschutzdokumente - DOK-VO</t>
  </si>
  <si>
    <t>53/1997</t>
  </si>
  <si>
    <t>Verordnung über arbeitsmedizinische Zentren - AMZ-VO</t>
  </si>
  <si>
    <t>441/1996  441/1998</t>
  </si>
  <si>
    <t>Verordnung über die Gesundheitsüberwachung am Arbeitsplatz - VGÜ</t>
  </si>
  <si>
    <t>27/1997</t>
  </si>
  <si>
    <t>durch SFK Und AM umgesetzt</t>
  </si>
  <si>
    <t>Verordnung über die Sicherheits- und Gesundheitsschutzkennzeichnung-KennV</t>
  </si>
  <si>
    <t>101/1997</t>
  </si>
  <si>
    <t>Verordnung über Einrichtungen in den Betrieben für die Durchführung des Arbeitnehmerschutzes</t>
  </si>
  <si>
    <t>2/1984     172/1996</t>
  </si>
  <si>
    <t>Verordnung über den Nachweis der Fachkenntnisse für bestimmte Arbeiten</t>
  </si>
  <si>
    <t>441/1975</t>
  </si>
  <si>
    <t>durch SFK umgesetzt, Stapler, Kranschein</t>
  </si>
  <si>
    <t>Verordnung über die Betriebsbewilligung nach dem Arbeitnehmerschutzgesetz</t>
  </si>
  <si>
    <t>116/1976</t>
  </si>
  <si>
    <t>Verordnung über den Nachweis der Fachkenntnisse für die Vorbereitung und Organisation von bestimmten Arbeiten unter elektrischer Spannung über 1 kV</t>
  </si>
  <si>
    <t>10/1982</t>
  </si>
  <si>
    <t>durch INST umgesetzt</t>
  </si>
  <si>
    <t>Allgemeine Arbeitnehmerschutzverordnung - AAV</t>
  </si>
  <si>
    <t>218/1983          368/1998</t>
  </si>
  <si>
    <t>durch SFK umzusetzen</t>
  </si>
  <si>
    <t>Bildschirmarbeitsverordnung-BS-V</t>
  </si>
  <si>
    <t>124/1998</t>
  </si>
  <si>
    <t>Verordnung biologische Arbeitsstoffe - VbA</t>
  </si>
  <si>
    <t>237/1998</t>
  </si>
  <si>
    <t>Arbeitsstättenverordnung - AStV</t>
  </si>
  <si>
    <t>368/1998</t>
  </si>
  <si>
    <t>durch SFK und WP umzusetzen</t>
  </si>
  <si>
    <t>Verordnung über sicherheitstechnische Zentren - STZ-VO</t>
  </si>
  <si>
    <t>450/1998</t>
  </si>
  <si>
    <t>Allgemeine Dienstnehmerschutzverordnung - ADSV</t>
  </si>
  <si>
    <t>265/1951   368/1998</t>
  </si>
  <si>
    <t>Maschinen-Schutzvorrichtungsverordnung</t>
  </si>
  <si>
    <t>43/1961</t>
  </si>
  <si>
    <t>Nur mehr wenige § relevant</t>
  </si>
  <si>
    <t>Kinder- und Jugendlichenbeschäftigungsgesetz - KJBG</t>
  </si>
  <si>
    <t>599/1987 126/1997
83/2000</t>
  </si>
  <si>
    <t>durch SFK und PER umzusetzen</t>
  </si>
  <si>
    <t>Verordnung über die Beschäftigungsverbote und -beschränkungen für Jugendliche - KJBG-VO</t>
  </si>
  <si>
    <t>436/1998</t>
  </si>
  <si>
    <t>Mutterschutzgesetz -MSchG</t>
  </si>
  <si>
    <t>221/1979                             123/1998</t>
  </si>
  <si>
    <t>durch SFK, Per, AM umzusetzen</t>
  </si>
  <si>
    <t>Bundesgesetz über die Nachtarbeit der Frauen</t>
  </si>
  <si>
    <t>237/1969 idF 5/1998</t>
  </si>
  <si>
    <t>Verordnung über Beschäftigungsverbote und -beschränkungen für weibliche Arbeitnehmer</t>
  </si>
  <si>
    <t>696/1976</t>
  </si>
  <si>
    <t>durch SFK und Per umzusetzen</t>
  </si>
  <si>
    <t>Arbeitsmittel VO</t>
  </si>
  <si>
    <t>164/2000</t>
  </si>
  <si>
    <t>Grenzwerteverordnung</t>
  </si>
  <si>
    <t>253/2001</t>
  </si>
  <si>
    <t>Änderung der Grenzwerte VO 2001 - GKV 2003</t>
  </si>
  <si>
    <t>148/2003</t>
  </si>
  <si>
    <t>GKV 2003</t>
  </si>
  <si>
    <t>alte GK V 2001</t>
  </si>
  <si>
    <t>Änderung der Grenzwerte VO 2003</t>
  </si>
  <si>
    <t>119/2004</t>
  </si>
  <si>
    <t>regelt vor allem Holzstäube</t>
  </si>
  <si>
    <t>VO- Beschäftigungsverbot und- beschränkung für Arbeitnehmerinnen BGBL II  (d,nr)</t>
  </si>
  <si>
    <t>356/2001</t>
  </si>
  <si>
    <t>ANS-RG Arbeitnehmerschutz Reform Gesetz (d,r)</t>
  </si>
  <si>
    <t>ASchG neu</t>
  </si>
  <si>
    <t>Änderungen von Einsatzzeiten, durch SFK umzusetzen</t>
  </si>
  <si>
    <t>Verordnung des Bundesministers für Wirtschaft und Arbeit, mit der die Arbeitsmittelverordnung und die Bauarbeiterschutzverordnung geändert werden</t>
  </si>
  <si>
    <t>313/2002</t>
  </si>
  <si>
    <t>Verordnung des Bundesministers für Wirtschaft und Arbeit, mit der die Verordnung über die Fachausbildung der Sicherheitsfachkräfte (SFK-VO) und die Bergpolizeiverordnung über verantwortliche Personen (BPV-Personen) geändert werden</t>
  </si>
  <si>
    <t>342/2002</t>
  </si>
  <si>
    <t>Verordnung des Bundesministers für Wirtschaft und Arbeit, mit der die Verordnung über die Gesundheitsüberwachung am Arbeitsplatz (VGÜ) geändert wird</t>
  </si>
  <si>
    <t>343/2002</t>
  </si>
  <si>
    <t>Bundesarbeitsstättenverordnung - B-AStv</t>
  </si>
  <si>
    <t>352/2002</t>
  </si>
  <si>
    <t>Bauarbeiterschutzverordnung</t>
  </si>
  <si>
    <t>BauV</t>
  </si>
  <si>
    <t>nur bei Bauarbeiten relevant, MA wurde ausgebildet</t>
  </si>
  <si>
    <t>Arbeitsinspektoratgesetz</t>
  </si>
  <si>
    <t>27/1993
i.d.F. 38/1999</t>
  </si>
  <si>
    <t>ArblG</t>
  </si>
  <si>
    <t>Verordnung explosionsfähige Atmosphären  - VEXAT</t>
  </si>
  <si>
    <t>309/2004</t>
  </si>
  <si>
    <t>ASchG (AMV, AAV)</t>
  </si>
  <si>
    <t>durch SFK und Brandschutzbeauftragten umzusetzen, Details mit SC besprochen, VEXat Dokument für Gaslager erstellt</t>
  </si>
  <si>
    <t>VO</t>
  </si>
  <si>
    <t>Anhang</t>
  </si>
  <si>
    <t>Änderung der Grenzwerte VO - Vgü</t>
  </si>
  <si>
    <t>306/2004</t>
  </si>
  <si>
    <t>Druckbehälter-ÜberwachungsVO - DBÜW-V</t>
  </si>
  <si>
    <t>420/2004</t>
  </si>
  <si>
    <t>KesselgG</t>
  </si>
  <si>
    <t>Bestimmungen der VO werden von Externem Consultant auf Anwendung im Betrieb geprüft</t>
  </si>
  <si>
    <t>Anhänge ebenfalls im Verzeichnis der Gesetze</t>
  </si>
  <si>
    <t>Änderung Mutterschutzgesetz (Tauscharbeiten)</t>
  </si>
  <si>
    <t>123/2004</t>
  </si>
  <si>
    <t>nicht relevant, regelt Taucharbeiten - Mutterschutz</t>
  </si>
  <si>
    <t>Produktsicherheitsgesetz 2004 - PSG 2044</t>
  </si>
  <si>
    <t>16/2005</t>
  </si>
  <si>
    <t xml:space="preserve">PSG </t>
  </si>
  <si>
    <t>Änderungen Bauarbeiterschutz VO</t>
  </si>
  <si>
    <t>17/2005</t>
  </si>
  <si>
    <t>Verordnung über Lärm und Vibrationen VOLV</t>
  </si>
  <si>
    <t>22/2006</t>
  </si>
  <si>
    <t>Prüfung findet derzeit statt</t>
  </si>
  <si>
    <t>Änderung Arbeitszeitgesetz und Arbeitsruhegesetz</t>
  </si>
  <si>
    <t>138/2006</t>
  </si>
  <si>
    <t>Änderung des ArbeitnehmerInnenschutzgesetzes und des Arbeitsverfassungsgesetz</t>
  </si>
  <si>
    <t>147/2006</t>
  </si>
  <si>
    <t>Änderung der Grenzwerte VO 2003 under Bauarbeiterschutz VO</t>
  </si>
  <si>
    <t>242/2006</t>
  </si>
  <si>
    <t>AschG</t>
  </si>
  <si>
    <t>Prüfung durch AME</t>
  </si>
  <si>
    <t>Arbeitnehmerschutz VO Verkehr</t>
  </si>
  <si>
    <t>422/2006</t>
  </si>
  <si>
    <t>betrifft nur Eisenbahnen</t>
  </si>
  <si>
    <t>Änderung der Verordnung über Grenzwerte für Arbeitsstoffe und über krebserzeugende Arbeitsstoffe</t>
  </si>
  <si>
    <t>77/2007</t>
  </si>
  <si>
    <t>betrifft nur Bundesbedienstete</t>
  </si>
  <si>
    <t>Änderungen der VGÜ</t>
  </si>
  <si>
    <t>224/2007</t>
  </si>
  <si>
    <t>n.r. betrifft vor allem Bereiche mit reduziertem O2</t>
  </si>
  <si>
    <t>Änderung der Grenzwerte VO 2006</t>
  </si>
  <si>
    <t>243/2007</t>
  </si>
  <si>
    <t>durch AME umzuestzen, betrifft Quarzstaubexposition; GW von uns leicht einzuhalten</t>
  </si>
  <si>
    <t>Bodenschutz</t>
  </si>
  <si>
    <t>OÖ Bodenschutzgesetz novelle</t>
  </si>
  <si>
    <t>LR 83/2001</t>
  </si>
  <si>
    <t>Strahlenschutzgesetz</t>
  </si>
  <si>
    <t>227/1969
 i.d.F. 396/1986</t>
  </si>
  <si>
    <t>Bundesgesetz, mit dem das Strahlenschutzgesetz sowie das Maß- und Eichgesetz geändert werden (Strahlenschutz-EU-Anpassungsgesetz 2002)</t>
  </si>
  <si>
    <t>146/2002</t>
  </si>
  <si>
    <t>keine Änderungen für den Betrieb</t>
  </si>
  <si>
    <t>Strahlenschutz-EU-Anpassungsgesetz</t>
  </si>
  <si>
    <t>137/2004</t>
  </si>
  <si>
    <t>Nicht unmittelbar relevant</t>
  </si>
  <si>
    <t>Medizinische Strahlenschutz VO</t>
  </si>
  <si>
    <t>409/2004</t>
  </si>
  <si>
    <t>191/2006</t>
  </si>
  <si>
    <t>http://ris1.bka.gv.at/authentic/findbgbl.aspx?name=entwurf&amp;format=pdf&amp;docid=COO_2026_100_2_271188</t>
  </si>
  <si>
    <t>Strahlenschutzpass_Gebührenverordnung</t>
  </si>
  <si>
    <t>234/2006</t>
  </si>
  <si>
    <t>natürliche Strahlenquellen VO</t>
  </si>
  <si>
    <t>2/2008</t>
  </si>
  <si>
    <t>n.r. - keine natürlichen Strahlenquellen in Verwendung</t>
  </si>
  <si>
    <t xml:space="preserve">Elektrotechnik </t>
  </si>
  <si>
    <t>Elektrotechnikverordnung 2002 -ETV 2002</t>
  </si>
  <si>
    <t>222/2002</t>
  </si>
  <si>
    <t>ET-G</t>
  </si>
  <si>
    <t>Umsetzung durch INE</t>
  </si>
  <si>
    <t>Normen gem. ExSV</t>
  </si>
  <si>
    <t>286/2002</t>
  </si>
  <si>
    <t>Änderungen ETV 2002</t>
  </si>
  <si>
    <t>33/2006</t>
  </si>
  <si>
    <t>Elektromagnetische Verträglichkeitsverordnung 2006</t>
  </si>
  <si>
    <t>529/2006</t>
  </si>
  <si>
    <t>VO richtet sich an Hersteller</t>
  </si>
  <si>
    <t>Arbeitszeitgesetze, Verwendungsgesetze</t>
  </si>
  <si>
    <t>Arbeitszeitgesetz 1969</t>
  </si>
  <si>
    <t>461/1969 
i.d.F 162/2001</t>
  </si>
  <si>
    <t>AZG</t>
  </si>
  <si>
    <t>durch PER umzusetzen</t>
  </si>
  <si>
    <t>lfd.</t>
  </si>
  <si>
    <t xml:space="preserve">Arbeitsruhegesetz </t>
  </si>
  <si>
    <t>144/1983
 i.d.F. 88/1999</t>
  </si>
  <si>
    <t>ARG</t>
  </si>
  <si>
    <t>Änderung der Arbeitsruhegesetz-Verordnung</t>
  </si>
  <si>
    <t>149/1984</t>
  </si>
  <si>
    <t>Feiertagsruhegesetz 1957</t>
  </si>
  <si>
    <t>153/1957
264/1967 i.d.F</t>
  </si>
  <si>
    <t>FeiertRG</t>
  </si>
  <si>
    <t>Nachschwerarbeitsgesetz 1981</t>
  </si>
  <si>
    <t>354/1981 
i.d.F. 7/2001</t>
  </si>
  <si>
    <t>NSchG</t>
  </si>
  <si>
    <t>Urlaubsgesetz 1976</t>
  </si>
  <si>
    <t>390/1976 
i.d.F. 98/2001</t>
  </si>
  <si>
    <t>UrlG</t>
  </si>
  <si>
    <t xml:space="preserve">Arbeitskräfteüberlassungsgesetz </t>
  </si>
  <si>
    <t>196/1988
 i.d.F. 68/2001</t>
  </si>
  <si>
    <t>AÜG</t>
  </si>
  <si>
    <t>Mutterschutzgesetz 1979</t>
  </si>
  <si>
    <t>221/1979
i.d.F. 100/2002</t>
  </si>
  <si>
    <t>MSchG</t>
  </si>
  <si>
    <t>Entgeltfortzahlungsgesetz 1974</t>
  </si>
  <si>
    <t>399/1974 i.d.F.112/1998</t>
  </si>
  <si>
    <t>EFZG</t>
  </si>
  <si>
    <t>Behinderteneinstellungsgesetz</t>
  </si>
  <si>
    <t>22/1970
 i.d.F.  106/1999</t>
  </si>
  <si>
    <t>BEinstG</t>
  </si>
  <si>
    <t>Arbeitsvertragsrechtsanpassungsgesetz</t>
  </si>
  <si>
    <t>459/1993 
i.d.F. 68/2002</t>
  </si>
  <si>
    <t>AVRAG</t>
  </si>
  <si>
    <t>Arbeitsverfassungsgesetz 1974</t>
  </si>
  <si>
    <t>22/1974
i.d.F. 100/2003</t>
  </si>
  <si>
    <t>ArbVG</t>
  </si>
  <si>
    <t>Angestelltengesetz 1921</t>
  </si>
  <si>
    <t>292/1921
 i.d.F. 44/200</t>
  </si>
  <si>
    <t>AngG</t>
  </si>
  <si>
    <t>Arbeiter-Kollektivvertrag f.d. eisen-u.metallerzeugende/verarbeitende Indust.</t>
  </si>
  <si>
    <t>01.11.2003</t>
  </si>
  <si>
    <t>Arbeiter-KV</t>
  </si>
  <si>
    <t>Rahmenkollektivvertrag und Zusatzkollektivverträge f. Ang.d.Industrie</t>
  </si>
  <si>
    <t>Ang-KV Industrie</t>
  </si>
  <si>
    <t>Gleichbehandlungsgesetz</t>
  </si>
  <si>
    <t>108/1979
i.d.F. 129/2001 id.F. 66/2004</t>
  </si>
  <si>
    <t>EU-Nachtarbeits-Anpassungsgesetz</t>
  </si>
  <si>
    <t>122/2002</t>
  </si>
  <si>
    <t>Änderung der Arbeitszeitgesetztes und des Arbeitsruhegesetzes</t>
  </si>
  <si>
    <t>159/2004</t>
  </si>
  <si>
    <t>175/2004</t>
  </si>
  <si>
    <t>sonstige Gesetze</t>
  </si>
  <si>
    <t>Gaswirtschaftsgesetz - GWG</t>
  </si>
  <si>
    <t>121/2000 (nov. 2001 und 2002)</t>
  </si>
  <si>
    <t>Ökostromgesetz  - ÖSG</t>
  </si>
  <si>
    <t>149/2002</t>
  </si>
  <si>
    <t>Ökostrom VO</t>
  </si>
  <si>
    <t>401/2006</t>
  </si>
  <si>
    <t>ÖSG</t>
  </si>
  <si>
    <t>Preise für die Abnahme elektrischer Energie aus Ökostromanlagen auf Grund von Verträgen festgesetzt werden, zu deren Abschluss die Ökostromabwicklungsstelle in den Kalenderjahren 2006 und 2007 verpflichtet ist (Ökostromverordnung 2006)</t>
  </si>
  <si>
    <t>Aushangpflichtigen Gesetze</t>
  </si>
  <si>
    <t>Verknüpfung</t>
  </si>
  <si>
    <t>http://www.wkw.at/docextern/arbeitundsoziales/extern/arbeitsrecht/arbeitnehmerschutz/Aushangpflichtige%20Gesetze.htm</t>
  </si>
  <si>
    <t>Arbeitsinspektion</t>
  </si>
  <si>
    <t>www.arbeitsinspektion.gv.at</t>
  </si>
  <si>
    <t xml:space="preserve">Rechtsinformation - RIS </t>
  </si>
  <si>
    <t>Überprüfungsstand 24.2.2009</t>
  </si>
  <si>
    <t>Linie 1</t>
  </si>
  <si>
    <t>Linie 2</t>
  </si>
  <si>
    <t>Linie 3</t>
  </si>
  <si>
    <t>KMA</t>
  </si>
  <si>
    <t xml:space="preserve">SBE </t>
  </si>
  <si>
    <t>Infra-struktur</t>
  </si>
  <si>
    <t>WZB / Modellbau</t>
  </si>
  <si>
    <t>nicht mehr rele-vant</t>
  </si>
  <si>
    <t>Anlagen-vorschrift</t>
  </si>
  <si>
    <t>Errichtungs-vorschriften</t>
  </si>
  <si>
    <t>n.r. da anderes Regelw.</t>
  </si>
  <si>
    <t>zukünftige Auflagen</t>
  </si>
  <si>
    <t>Bescheid nach</t>
  </si>
  <si>
    <t>Geschäftszahl</t>
  </si>
  <si>
    <t>Datum</t>
  </si>
  <si>
    <t>Bezeichnung</t>
  </si>
  <si>
    <t>Auflage</t>
  </si>
  <si>
    <t>Vorschlag - Konsolidierungsbescheid Vorlage</t>
  </si>
  <si>
    <t>Bemerkungen</t>
  </si>
  <si>
    <t xml:space="preserve">1. Prüf-ung </t>
  </si>
  <si>
    <t>Verantw.</t>
  </si>
  <si>
    <t>Umsetzung im Betrieb</t>
  </si>
  <si>
    <t>Umsetz-ungs verantw.</t>
  </si>
  <si>
    <t>Verknüp-fung</t>
  </si>
  <si>
    <t>Ordner</t>
  </si>
  <si>
    <t>xxxxx</t>
  </si>
  <si>
    <t>xxx.xxxxx.xxxxxx.</t>
  </si>
  <si>
    <r>
      <t>A) aus gewerbetechnischer Sicht:</t>
    </r>
    <r>
      <rPr>
        <sz val="8"/>
        <rFont val="Arial"/>
      </rPr>
      <t xml:space="preserve">
1. Die in der bautechnischen Beurteilung enthaltenen Forderungen zum Brandschutz sind auch aus gewerbetechnischer Sicht zu erfüllen. Dies betrifft im Besonderen die Punkte (11. bis 20.)</t>
    </r>
  </si>
  <si>
    <t>nach § 82b Überprüfung erfüllt bzw. abgearbeitet</t>
  </si>
  <si>
    <t>…</t>
  </si>
  <si>
    <t>ja</t>
  </si>
  <si>
    <t>ÖVE</t>
  </si>
  <si>
    <t>Ge30-45-2000-RE</t>
  </si>
  <si>
    <t>Errichtung einer Betriebsanlage für die Planung, Konstruktion und Fertigung von Werkzeugen und Maschinenteilen in Thalheim, Parz. 1247/12 und 1265/1 KG Ottsdorf</t>
  </si>
  <si>
    <r>
      <t xml:space="preserve">1.-11. Das Betriebsgebäude ist mit einer der ÖVE-Vorschrift E-49 entsprechenden </t>
    </r>
    <r>
      <rPr>
        <b/>
        <i/>
        <sz val="8"/>
        <rFont val="Arial"/>
        <family val="2"/>
      </rPr>
      <t>Blitzschutzanlage</t>
    </r>
    <r>
      <rPr>
        <sz val="8"/>
        <rFont val="Arial"/>
      </rPr>
      <t xml:space="preserve"> auszustatten. Diese Anlage ist mindestens alle 3 Jahre hinsichtlich Betriebssicherheit durch ein befugtes Unternehmen überprüfen zu lassen. Sämtliche Stahlteile, Lüftungsschächte etc. sind blitzschutzmäßig zu erden. Der Behörde ist ein Prüfprotokoll samt Anlageblatt vorzulegen.</t>
    </r>
  </si>
  <si>
    <r>
      <t xml:space="preserve">1.-12.Für die Betriebsanlage ist unter Beratung der oö. Brandverhütungsstelle ein </t>
    </r>
    <r>
      <rPr>
        <b/>
        <i/>
        <sz val="8"/>
        <rFont val="Arial"/>
        <family val="2"/>
      </rPr>
      <t>Brandschutzplan</t>
    </r>
    <r>
      <rPr>
        <sz val="8"/>
        <rFont val="Arial"/>
      </rPr>
      <t xml:space="preserve"> gemäß TRVB 121 zu erstellen. Je eine Ausfertigung ist der örtlichen zuständigen Feuerwehr nachweislich zu übergeben und im Betrieb gut sichtbar anzuschlagen. Ein Brandschutzplan und eine Bestätigung der Feuerwehr sind der Behörde zur Einsichtnahme vorzulegen.</t>
    </r>
  </si>
  <si>
    <r>
      <t xml:space="preserve">1.-13. Für das Betriebsobjekt ist eine </t>
    </r>
    <r>
      <rPr>
        <b/>
        <i/>
        <sz val="8"/>
        <rFont val="Arial"/>
        <family val="2"/>
      </rPr>
      <t>Brandschutzordnung</t>
    </r>
    <r>
      <rPr>
        <sz val="8"/>
        <rFont val="Arial"/>
      </rPr>
      <t xml:space="preserve"> auszuarbeiten. Diese hat im wesentlichen Verhaltensregeln für einen brandsicheren Betriebsablauf sowie das Verhalten im Brandfall zu beinhalten. Die Brandschutzordnung ist an gut sichtbarer Stelle im Betriebsgebäude anzuschlagen.</t>
    </r>
  </si>
  <si>
    <r>
      <t xml:space="preserve">1.-14. Für die Überwachung und Kontrolle der Brandschutzmaßnahmen ist ein </t>
    </r>
    <r>
      <rPr>
        <b/>
        <i/>
        <sz val="8"/>
        <rFont val="Arial"/>
        <family val="2"/>
      </rPr>
      <t>Brandschutzbeauftragter</t>
    </r>
    <r>
      <rPr>
        <sz val="8"/>
        <rFont val="Arial"/>
      </rPr>
      <t xml:space="preserve"> (BSB) und ein Stellvertreter zu bestellen. Die Fachausbildung dieser BSB ist durch einen Grundkurs an der OÖ. Landesfeuerwehrschule zu ermöglichen</t>
    </r>
  </si>
  <si>
    <r>
      <t xml:space="preserve">1.-15.Alle </t>
    </r>
    <r>
      <rPr>
        <b/>
        <i/>
        <sz val="8"/>
        <rFont val="Arial"/>
        <family val="2"/>
      </rPr>
      <t xml:space="preserve">Arbeitnehmer </t>
    </r>
    <r>
      <rPr>
        <sz val="8"/>
        <rFont val="Arial"/>
      </rPr>
      <t xml:space="preserve">sind mindestens 1x jährlich hinsichtlich der allgemeinen Brandverhütungsmaßnahmen und das Verhalten im Brandfall zu </t>
    </r>
    <r>
      <rPr>
        <sz val="8"/>
        <rFont val="Arial"/>
        <family val="2"/>
      </rPr>
      <t>unterweisen</t>
    </r>
    <r>
      <rPr>
        <sz val="8"/>
        <rFont val="Arial"/>
      </rPr>
      <t>. Darüber hinaus sind die Arbeitnehmer in der Wirkungsweise und Handhabung der Löschgeräte zu schulen.</t>
    </r>
  </si>
  <si>
    <r>
      <t xml:space="preserve">1.-16. Für die </t>
    </r>
    <r>
      <rPr>
        <b/>
        <i/>
        <sz val="8"/>
        <rFont val="Arial"/>
        <family val="2"/>
      </rPr>
      <t xml:space="preserve">erste Löschhilfe </t>
    </r>
    <r>
      <rPr>
        <sz val="8"/>
        <rFont val="Arial"/>
      </rPr>
      <t>sind Handfeuerlöscher an gut sichtbarer und leicht zugänglicher Stelle anzubringen und alle 2 Jahre auf ihre Betreibssicherheit überprüfen zu lassen. Die Standplätze sind laut ÖNORM F 2030 zu kennzeichnen.
Die endgültige Anzahl und die konkreten Aufstellungsorte der Löschgeräte sind im Einvernehmen mit dem Pflichtbereichskommandanten festzulegen</t>
    </r>
  </si>
  <si>
    <r>
      <t xml:space="preserve">1.-17. Der Hallenbereich ist mit einer </t>
    </r>
    <r>
      <rPr>
        <b/>
        <i/>
        <sz val="8"/>
        <rFont val="Arial"/>
        <family val="2"/>
      </rPr>
      <t>Brandrauchentlüftung</t>
    </r>
    <r>
      <rPr>
        <sz val="8"/>
        <rFont val="Arial"/>
      </rPr>
      <t xml:space="preserve">  (RWA) gemäß TRVB S 125 auszustatten. Neben der selbsstätigen Auslösung ist eine manuelle Betätigungsmöglichkeit im Zugangsbereich der Feuerwehr vorzusehen. Die Planung sollte unter Beratung der oö. Brandverhütungsstelle erfolgen. Nach Fertigstellung ist der Gewerbebehörde ein Abnahmebefunf ausgestellt von einer autorisierten Versuchsanstalt vorzulegen.</t>
    </r>
  </si>
  <si>
    <r>
      <t xml:space="preserve">1.-18. Brandschutztüren und -tore sind mit </t>
    </r>
    <r>
      <rPr>
        <b/>
        <i/>
        <sz val="8"/>
        <rFont val="Arial"/>
        <family val="2"/>
      </rPr>
      <t>Selbstschließ-vorrichtungen</t>
    </r>
    <r>
      <rPr>
        <sz val="8"/>
        <rFont val="Arial"/>
      </rPr>
      <t xml:space="preserve"> auszustatten. Müssen derartige Türen und Tore betriebsbedingt offen gehalten werden, sind sie mit Feststellanlagen gemäß TRVB B 148 auszustatten. Das Kontrollbuch (Punkt 5.3. - Abnahme und monatliche Prüfung) ist der Behörde zur Einsichtnahme vorzulegen.</t>
    </r>
  </si>
  <si>
    <r>
      <t xml:space="preserve">1.-19. Sämtliche </t>
    </r>
    <r>
      <rPr>
        <b/>
        <i/>
        <sz val="8"/>
        <rFont val="Arial"/>
        <family val="2"/>
      </rPr>
      <t>Fluchttüren und Fluchtwege</t>
    </r>
    <r>
      <rPr>
        <sz val="8"/>
        <rFont val="Arial"/>
      </rPr>
      <t xml:space="preserve"> sind gemäß ÖNORM Z 1000 zu kennzeichnen und frei zugänglich zu halten. Fluchttüren sind während des Betriebs unversperrt zu halten. Fluchtwege dürfen von keinem Punkt auch bei Berücksichtigung der Betriebseinrichtung (insbes. Lagerungen) eine Länge von 40m überschreiten.</t>
    </r>
  </si>
  <si>
    <r>
      <t xml:space="preserve">1.-20. Die Fluchtwege sind mit einer </t>
    </r>
    <r>
      <rPr>
        <b/>
        <i/>
        <sz val="8"/>
        <rFont val="Arial"/>
        <family val="2"/>
      </rPr>
      <t>Fluchtwegsorientierungs-beleuchtung</t>
    </r>
    <r>
      <rPr>
        <sz val="8"/>
        <rFont val="Arial"/>
      </rPr>
      <t xml:space="preserve"> gemäß TRVB E 102 auszustatten. Diese muß bei Netzausfall die Verkehrswege mit einer Beleuchtungsstärke von 3 Lux auf eine Dauer von mind. 30 Minuten ausleuchten. Die Leuchten sind in Dauerschaltung an die Stromversorgung anzuschließen. Über diefachgerechte Ausführung und Vornahme einer Funktionsprüfung ist von der ausführenden Firma eine Bestätigung vorzulegen.</t>
    </r>
  </si>
  <si>
    <r>
      <t xml:space="preserve">2. Die ordnungsmäßige Ausführung der </t>
    </r>
    <r>
      <rPr>
        <b/>
        <i/>
        <sz val="8"/>
        <rFont val="Arial"/>
        <family val="2"/>
      </rPr>
      <t>Heizanlage</t>
    </r>
    <r>
      <rPr>
        <sz val="8"/>
        <rFont val="Arial"/>
      </rPr>
      <t xml:space="preserve"> ist von der ausführenden Firma zu bestätigen und in einem Prüfbuch einzutragen, in dem auch die jährlich wiederkehrenden Prüfungen einzutragen sind; dieses Prüfbuch ist zur ständigen Einsichtnahme in der Betreibsanlage aufzulegen. </t>
    </r>
  </si>
  <si>
    <r>
      <t>3.</t>
    </r>
    <r>
      <rPr>
        <b/>
        <i/>
        <sz val="8"/>
        <rFont val="Arial"/>
        <family val="2"/>
      </rPr>
      <t xml:space="preserve"> Beleuchtungseinrichtungen für den Freibereich</t>
    </r>
    <r>
      <rPr>
        <sz val="8"/>
        <rFont val="Arial"/>
      </rPr>
      <t xml:space="preserve"> sind so zu montieren, dass der jeweilige Lichtstrahl weder eine Blendwirkung für Verkehrsteilnehmer auf öffentlichen Strassen noch eine unzulässige Aufhellung der Wohnräume in den Nachbargebäuden bewirkt.</t>
    </r>
  </si>
  <si>
    <r>
      <t xml:space="preserve">4. Für sämtliche maschinelle Anlagen sind die </t>
    </r>
    <r>
      <rPr>
        <b/>
        <i/>
        <sz val="8"/>
        <rFont val="Arial"/>
        <family val="2"/>
      </rPr>
      <t>CE-Konformitäts-bescheinigungen bzw. die Konformitätsnachweise</t>
    </r>
    <r>
      <rPr>
        <sz val="8"/>
        <rFont val="Arial"/>
      </rPr>
      <t xml:space="preserve"> gemäß Anhang II A der Maschinenrichtlinie zu besorgen und im Betrieb zur Einsichtnahme bereitzuhalten</t>
    </r>
  </si>
  <si>
    <r>
      <t xml:space="preserve">5. Alle </t>
    </r>
    <r>
      <rPr>
        <b/>
        <i/>
        <sz val="8"/>
        <rFont val="Arial"/>
        <family val="2"/>
      </rPr>
      <t>grundwassergefährdenden Flüssigkeiten</t>
    </r>
    <r>
      <rPr>
        <sz val="8"/>
        <rFont val="Arial"/>
      </rPr>
      <t xml:space="preserve"> sind in dichten und medienbeständigen Auffangwannen zu lagern. Für die Dichtheit und Eignung dieser Wannen ist eine Betätigung einzuholen</t>
    </r>
  </si>
  <si>
    <r>
      <t xml:space="preserve">6. Die </t>
    </r>
    <r>
      <rPr>
        <b/>
        <i/>
        <sz val="8"/>
        <rFont val="Arial"/>
        <family val="2"/>
      </rPr>
      <t>Fertigstellung</t>
    </r>
    <r>
      <rPr>
        <sz val="8"/>
        <rFont val="Arial"/>
      </rPr>
      <t xml:space="preserve"> der Betriebsanlage ist der Gewerbebehörde unaufgefordert schriftlich anzuzeigen und die erwähnten Bestätigungen bzw. Atteste sind im Betrieb zur jederzeitigen Einsicht aufzubewahren</t>
    </r>
  </si>
  <si>
    <t>B) Aus Sicht des Arbeitnehmerschutzes:</t>
  </si>
  <si>
    <r>
      <t xml:space="preserve">1. </t>
    </r>
    <r>
      <rPr>
        <b/>
        <i/>
        <sz val="8"/>
        <rFont val="Arial"/>
        <family val="2"/>
      </rPr>
      <t>Die elektrische Anlage ist gemäß §12 der ÖVE-E Teil 1/1989 in Zeiträumen von 3 Jahren überprüfen zu lassen.</t>
    </r>
    <r>
      <rPr>
        <sz val="8"/>
        <rFont val="Arial"/>
      </rPr>
      <t xml:space="preserve"> Die wiederkehrende Überprüfung hat die gesamte elektrische Anlage einschließlich der mobilen Verbrauchsgeräte zu umfassen. Gegenstand dieser Überprüfung haben neben den Elektroinstallationen (Leitungen, Leitungsschutz-, und Fehlerstromschutzschalter, Steckdosen usw.) auch sämtliche elektrischen Verbrauchsgeräte, einschließlich der beweglichen zu sein; für die Gliederung der Prüfmaßnahmen ist Anhang 1 der ÖVE-5 Teil 1/1989 heranzuziehen. 
Hinweise: 
a.) Die Überprüfungen müssen von geieigneten fachkundigen und hiezu berechtigten Personen durchgeführt werden .......
b.) Tauglich für die Aufzeichnungen ist das von der Bundesinnung der Elektro-, Radio- und Fernsehtechniker herausgegebene "Sicherheitsprotokoll" .....
c.) Die Befunde der letzten beiden Überprüfungen sind in der Arbeitsstätte aufzubewahren.</t>
    </r>
  </si>
  <si>
    <r>
      <t>2. Die</t>
    </r>
    <r>
      <rPr>
        <b/>
        <i/>
        <sz val="8"/>
        <rFont val="Arial"/>
        <family val="2"/>
      </rPr>
      <t xml:space="preserve"> Rolltore und die Krananlagen</t>
    </r>
    <r>
      <rPr>
        <sz val="8"/>
        <rFont val="Arial"/>
      </rPr>
      <t xml:space="preserve"> sind vor Ihrer Inbetriebnahme sowie nach einer Abnahmeprüfung auf den ordnungsmäßigen Zustand durch einen befugten Sachverständigen (TÜV, Ziviltechniker) zu unteriehen. Die Prüfbücher mit den eingetragenen Prüfbefunden (Abnahmeprüfung und jährliche wiederkehrende Überprüfungen) sind zu jederzeitigen Einsichtnahme im Betrieb aufzulegen.</t>
    </r>
  </si>
  <si>
    <r>
      <t xml:space="preserve">3. Der Bereich der Maschinenarbeitsplätze ist mit einer </t>
    </r>
    <r>
      <rPr>
        <b/>
        <sz val="8"/>
        <rFont val="Arial"/>
        <family val="2"/>
      </rPr>
      <t>Sicherheitsbeleuchtung</t>
    </r>
    <r>
      <rPr>
        <sz val="8"/>
        <rFont val="Arial"/>
      </rPr>
      <t xml:space="preserve"> gemäß §2.2.2. ÖVE EN2 Teil 1/93 zu beleuchten. Die Mindestbeleuchtungsstärke muss mindestens 15 lx (im Gefahrenbereich)  betragen. Die Batterie muss für einen mindestens einminütigen Betrieb aller angeschlossenen Sicherheitsbeuchten bemessen sein. Die Umschaltzeit darf max. 0,5 Sekunden betragen.</t>
    </r>
  </si>
  <si>
    <t>4. Die Auflagepunkte 15. bis 21. des bautechnischen Gutachtens sind aus Sicht des Arbeitnehmerschutzes vorzuschreiben und zu erfüllen. Entspricht 1.-15 - 1.20. ; 4.21. entspricht 1.-18.</t>
  </si>
  <si>
    <t>xxxx</t>
  </si>
  <si>
    <t>1. Die im bautechnischen Gutachten der Verhandlungsschrift vom 8.4.2008 in den Punkten 11. bis 20. geforderten brandschutztechnischen Maßnahmen sind auch aus gewerbetechnischer Sicht einzuhalten.</t>
  </si>
  <si>
    <t>….</t>
  </si>
  <si>
    <t>Ge20-1-2008-Gm</t>
  </si>
  <si>
    <t>Änderung der bestehenden Betriebsanlage durch Errichtung und Betrieb eines Hallen- Büro- und Sozialgebäudes auf dem Grundstück Nr. 1247/1. KG Ottsdorf</t>
  </si>
  <si>
    <r>
      <t xml:space="preserve">1.-11. Die </t>
    </r>
    <r>
      <rPr>
        <b/>
        <i/>
        <sz val="8"/>
        <rFont val="Arial"/>
        <family val="2"/>
      </rPr>
      <t xml:space="preserve">Brandabschnitte </t>
    </r>
    <r>
      <rPr>
        <sz val="8"/>
        <rFont val="Arial"/>
        <family val="2"/>
      </rPr>
      <t>sind</t>
    </r>
    <r>
      <rPr>
        <sz val="8"/>
        <rFont val="Arial"/>
      </rPr>
      <t xml:space="preserve"> - wie im Projekt festgelegt - durch brandbeständige Wände REI 90 und Brandschutztüren EI2 30-C3 herzustellen. Im Dachbereich ist durch die Brandmauern die Brandabschnittbildung analog TRVB 108 herzustellen. 
Wenn Kabeldurchführungen bzw. Lüftungsleitungen durch diese Brandabschnitte erforderlich werden, sind fachgerechte Abschottungen bzw. Klappenverschlüsse EI 30 herzustellen.
Die Umsetzung der Brandschutzmaßnahmen und die damit verbundene Bauweisen und Detailausbildungen unter Einbeziehung der ÖNORM EN 13501-2 sind von der ausführenden Firma zu bestätigen.</t>
    </r>
  </si>
  <si>
    <r>
      <t xml:space="preserve">1.-12. Brandschutztüren und -tore sind mit </t>
    </r>
    <r>
      <rPr>
        <b/>
        <i/>
        <sz val="8"/>
        <rFont val="Arial"/>
        <family val="2"/>
      </rPr>
      <t xml:space="preserve">Selbstschließvorrichtungen </t>
    </r>
    <r>
      <rPr>
        <sz val="8"/>
        <rFont val="Arial"/>
      </rPr>
      <t xml:space="preserve">auzustatten. Müssen derartige Türen und Tore betreibsbedingt offen gehalten werden, sind sie mit </t>
    </r>
    <r>
      <rPr>
        <b/>
        <i/>
        <sz val="8"/>
        <rFont val="Arial"/>
        <family val="2"/>
      </rPr>
      <t xml:space="preserve">Feststellanlagen </t>
    </r>
    <r>
      <rPr>
        <sz val="8"/>
        <rFont val="Arial"/>
      </rPr>
      <t>gemäß TRVB B 148 auszustatten. Das Kontrollbuch ist aufzubewahren und auf Verlangen zur Einsichtnahme vorzulegen.</t>
    </r>
  </si>
  <si>
    <r>
      <t xml:space="preserve">1.-13. Die </t>
    </r>
    <r>
      <rPr>
        <b/>
        <i/>
        <sz val="8"/>
        <rFont val="Arial"/>
        <family val="2"/>
      </rPr>
      <t>Dachabdichtung</t>
    </r>
    <r>
      <rPr>
        <sz val="8"/>
        <rFont val="Arial"/>
      </rPr>
      <t xml:space="preserve"> muss resistent gegen Flugfeuer und Wärmestrahlung im Sinne der ÖNOrm B 3800 oder DIN 4102 sein. Von einer akkreditierten Prüfstelle ist dafür ein Nachweis vorzulegen.
Bei Verwendung einer Dachabdichtung aus Bitumen-Dachbahnen ist die Wärmeisilierung des Dachaufbaues in disem Fall aus nicht brennbaren Baustoffen (Baustoffklasse A) herzustellen.
Bei Herstellung von isolierten Dachpaneelen ist eine mindestens schwer brennbare Isolierung zu verwenden </t>
    </r>
  </si>
  <si>
    <r>
      <t xml:space="preserve">1.-14. Das Betriebsgebäude ist mit einer dauernd wirksamen </t>
    </r>
    <r>
      <rPr>
        <b/>
        <i/>
        <sz val="8"/>
        <rFont val="Arial"/>
        <family val="2"/>
      </rPr>
      <t>Blitzschutzanlage</t>
    </r>
    <r>
      <rPr>
        <sz val="8"/>
        <rFont val="Arial"/>
      </rPr>
      <t xml:space="preserve"> gemäß ÖNORM ÖVE E 8049-1 auszustatten. Die Blitzschutzanlage ist von einem konzessionierten Blitzschutzunternehmen herzustellen und wiederkehrend auf die Funktionsfähigkeit   überprüfen zu lassen. Die Prüfprotokolle sind der Behörde auf Verlangen vorzulegen. ALternativ ist eine Risikoanalyse mit einem rechnerischen Nachweis von einer akkreditierten Prüfstelle zu erbringen, dass eine Blitzschutzanlage nicht erforderlich ist.</t>
    </r>
  </si>
  <si>
    <r>
      <t xml:space="preserve">1.-15.  Für die </t>
    </r>
    <r>
      <rPr>
        <b/>
        <i/>
        <sz val="8"/>
        <rFont val="Arial"/>
        <family val="2"/>
      </rPr>
      <t>erste Löschhilfe</t>
    </r>
    <r>
      <rPr>
        <sz val="8"/>
        <rFont val="Arial"/>
      </rPr>
      <t xml:space="preserve"> sind Handfeuerlöscher an gut sichtbaren und leicht zugänglichen Stellen anzubringen und alle 2 Jahre auf ihre Betriebssicherheit überprüfen zu lassen. Die Standplätze sind laut ÖNORM F 2030 zu kennzeichnen.
Die Mindestanzahl der Löschgeräte ist auf Grund der TRVB 124 zu bestimmen. 
Wegen der endgültigen Anzahl und zweckmäßigen Situierung der Löschgeräte sollte das Einvernehmen mit dem Pflichtbereichskommando hergestellt werden.</t>
    </r>
  </si>
  <si>
    <r>
      <t xml:space="preserve">1.-16.  Im gesamten Betriebsgebäude ist eine automatische </t>
    </r>
    <r>
      <rPr>
        <b/>
        <i/>
        <sz val="8"/>
        <rFont val="Arial"/>
        <family val="2"/>
      </rPr>
      <t xml:space="preserve">Brandmeldeanlage (Schutzumfang Vollschutz) </t>
    </r>
    <r>
      <rPr>
        <sz val="8"/>
        <rFont val="Arial"/>
      </rPr>
      <t>zu installieren. Die Bestimmungen der TRVB 123/88 "Brandmeldeanlagen" sind einzuhalten.
Nach Fertigstellung der Anlage ist der Abnahmebefund einer autorisierten Prüfstelle vorzulegen aus dem hervorgehen muss, dass die Anlage der vorangeführten Technischen Richtlinie entspricht.</t>
    </r>
  </si>
  <si>
    <r>
      <t xml:space="preserve">1.-17. In den Hallentrakten sind </t>
    </r>
    <r>
      <rPr>
        <b/>
        <i/>
        <sz val="8"/>
        <rFont val="Arial"/>
        <family val="2"/>
      </rPr>
      <t>Rauch- und Wärmeabzugsanlagen</t>
    </r>
    <r>
      <rPr>
        <sz val="8"/>
        <rFont val="Arial"/>
      </rPr>
      <t xml:space="preserve"> (RWA) einzubauen. Diese sind in Anlehnung an die Bestimmungen der TRVB S 125/97, "Errichtung und Betrieb von Anlagen zur Brandrauchentlüftung (RWA-Anlagen)  in Räumen mit großen Grundflächen" auszuführen
Nach Fertigstellungist ein Attest über die einwandfreie Ausführung der Anlage von einer akkreditierten Prüfstlle vorzulegen.R34</t>
    </r>
  </si>
  <si>
    <r>
      <t xml:space="preserve">1.-18. Für die Betriebsanlage ist eine </t>
    </r>
    <r>
      <rPr>
        <b/>
        <i/>
        <sz val="8"/>
        <rFont val="Arial"/>
        <family val="2"/>
      </rPr>
      <t>Brandschutzordnung</t>
    </r>
    <r>
      <rPr>
        <sz val="8"/>
        <rFont val="Arial"/>
      </rPr>
      <t xml:space="preserve"> zu erstllen. Diese hat im wesentlichen Verhaltensregeln für einen brandsicheren Betriebsablauf sowie das Verhalten im Brandfall anzuschlagen. Die Brandschutzordnung ist an gut sichtbaren Stellen im Betriebsgelände anzuschlagen und den Mitarbeitern nachweislich zur Kenntnis zu bringen</t>
    </r>
  </si>
  <si>
    <r>
      <t xml:space="preserve">1.-19. Für die Betriebsanlage ist ein </t>
    </r>
    <r>
      <rPr>
        <b/>
        <i/>
        <sz val="8"/>
        <rFont val="Arial"/>
        <family val="2"/>
      </rPr>
      <t>Brandschutzplan</t>
    </r>
    <r>
      <rPr>
        <sz val="8"/>
        <rFont val="Arial"/>
      </rPr>
      <t xml:space="preserve"> gemäß TRVB 121 zu erstellen. Zwei Ausfertigungen sind dem Pflichtbereichskommando nachweislich zu übergeben und im Betrieb gut sichtbar anzuschlagen.</t>
    </r>
  </si>
  <si>
    <r>
      <t xml:space="preserve">1.-20. Hinsichtlich der </t>
    </r>
    <r>
      <rPr>
        <b/>
        <i/>
        <sz val="8"/>
        <rFont val="Arial"/>
        <family val="2"/>
      </rPr>
      <t>Zutrittsmöglichkeit für Einsatzkräfte</t>
    </r>
    <r>
      <rPr>
        <sz val="8"/>
        <rFont val="Arial"/>
      </rPr>
      <t xml:space="preserve"> entweder über dauernd offene Türen oder eine Aufsperrmöglichkeit in Kombination mit einer Schlüsseltresorlösung ist das Einvernehmen mit dem Pflichtbereichskommando herzustellen.</t>
    </r>
  </si>
  <si>
    <r>
      <t xml:space="preserve">2. Die Türen im Zuge der </t>
    </r>
    <r>
      <rPr>
        <b/>
        <sz val="8"/>
        <rFont val="Arial"/>
        <family val="2"/>
      </rPr>
      <t>Fluchtwege</t>
    </r>
    <r>
      <rPr>
        <sz val="8"/>
        <rFont val="Arial"/>
      </rPr>
      <t xml:space="preserve"> sind so auszubilden, dass diese mittels einem Handgriff leicht zu öffnen sind; die Situierung von Schlüsselkästen oder dergleichen ist nicht zulässig. Die konkrete Ausführung der Türen ist auf Grundlage der ÖNORM EN 179 vorzunehmen.
Die Fluchtwege dürfen durch Lagerungen nicht verstellt werden und sind auf eine Breite von 1,20 m jederzeit benützbar frei zu halten.
Die Eingangstüre zum Bürotrakt ist auf Grund der Personenzahl von mehr als 60 Personen mit einer lichten Weite von mindestens 1,20 m auszuführen.</t>
    </r>
  </si>
  <si>
    <t xml:space="preserve">1.-11. </t>
  </si>
  <si>
    <t>x.x.xxxx</t>
  </si>
  <si>
    <t>xxx</t>
  </si>
  <si>
    <t>1. …..</t>
  </si>
  <si>
    <t>Einreichung nach</t>
  </si>
  <si>
    <t>Bezeichnung des Vorhabens</t>
  </si>
  <si>
    <t>Eingereicht</t>
  </si>
  <si>
    <t>Augenscheinverhandlung</t>
  </si>
  <si>
    <t>Sonstige Termine</t>
  </si>
  <si>
    <t>Bescheid Nr.</t>
  </si>
  <si>
    <t xml:space="preserve">Bescheid Datum </t>
  </si>
  <si>
    <t xml:space="preserve">Bemerkungen </t>
  </si>
  <si>
    <t>Gew O</t>
  </si>
  <si>
    <t>Ergänzende Unterlagen Versandhalle NEU - WBH</t>
  </si>
  <si>
    <t>Jan 06</t>
  </si>
  <si>
    <t>keine</t>
  </si>
  <si>
    <t>JH</t>
  </si>
  <si>
    <t>Universalkernschießmaschine</t>
  </si>
  <si>
    <t>eingereicht am 11.1.07</t>
  </si>
  <si>
    <t>Beschreibung</t>
  </si>
  <si>
    <t>Aufgelassene und teilweise aufgelassen gemäß § 83 GewO:</t>
  </si>
  <si>
    <t>Lackieranlagen Verordnung 873/1995</t>
  </si>
  <si>
    <t>873/1995</t>
  </si>
  <si>
    <t>außer Kraft - VOC Anlagen VO ersetzt</t>
  </si>
  <si>
    <t>Kundmachung … Verzeichnis der harmonisierten Normen für die Sicherheit von Gasgeräten</t>
  </si>
  <si>
    <t>423/2005</t>
  </si>
  <si>
    <t>Verzeichnis der harmonisierten Normen für die Sicherheit von Aufzügen</t>
  </si>
  <si>
    <t>464/2005</t>
  </si>
  <si>
    <t>n. direkt relevant</t>
  </si>
  <si>
    <t>253/2006</t>
  </si>
  <si>
    <t>Verzeichnis der harmonisierten Normen für die Sicherheit von Maschinen und von Sicherheitsbauteilen für Maschinen</t>
  </si>
  <si>
    <t>353/2007</t>
  </si>
  <si>
    <t>Luftreinhaltegesetz für Kesselanlage</t>
  </si>
  <si>
    <t>380/1988 idF   1998/158</t>
  </si>
  <si>
    <t>nur für Dampfkessel gültig - durch EG-K ersetzt</t>
  </si>
  <si>
    <t>Luftreinhalteverordnung für Kesselanlagen (Auszug)</t>
  </si>
  <si>
    <t>19/1989 idF   324/1997</t>
  </si>
  <si>
    <t>LRG-K</t>
  </si>
  <si>
    <t>Änderung der Luftreinhalteverordnung f. Kesselanlagen</t>
  </si>
  <si>
    <t>55/2005</t>
  </si>
  <si>
    <t>Smogalarmgesetz</t>
  </si>
  <si>
    <t>38/1989</t>
  </si>
  <si>
    <t>ist aufgehoben durch IG-L</t>
  </si>
  <si>
    <t>Verordnung über die Vorwarnstufe</t>
  </si>
  <si>
    <t>515/1989</t>
  </si>
  <si>
    <t>zutreffend - indirekt über Smogalarmplan wirksam</t>
  </si>
  <si>
    <t>Grazer Smogalarmplan</t>
  </si>
  <si>
    <t>69/1990</t>
  </si>
  <si>
    <t>Smogalarmplan Großraum Linz</t>
  </si>
  <si>
    <t>69/1989</t>
  </si>
  <si>
    <t>zutreffend - Smogbeauftragter</t>
  </si>
  <si>
    <t>Smogalarmplan Wien</t>
  </si>
  <si>
    <t>2/1991</t>
  </si>
  <si>
    <t>Ozongesetz</t>
  </si>
  <si>
    <t>210/1992</t>
  </si>
  <si>
    <t>zutreffend - indirekt über Ozonbeauftragten wirksam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</si>
</sst>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name val="Arial"/>
    </font>
    <font>
      <sz val="10"/>
      <color indexed="10"/>
      <name val="Arial"/>
      <family val="2"/>
    </font>
    <font>
      <b/>
      <sz val="10"/>
      <color indexed="10"/>
      <name val="Arial"/>
      <family val="2"/>
    </font>
    <font>
      <sz val="10"/>
      <name val="Arial"/>
      <family val="2"/>
    </font>
    <font>
      <u/>
      <sz val="10"/>
      <color indexed="12"/>
      <name val="Arial"/>
      <family val="2"/>
    </font>
    <font>
      <sz val="10"/>
      <color indexed="43"/>
      <name val="Arial"/>
      <family val="2"/>
    </font>
    <font>
      <sz val="8"/>
      <color indexed="10"/>
      <name val="Arial"/>
      <family val="2"/>
    </font>
    <font>
      <b/>
      <sz val="12"/>
      <color indexed="10"/>
      <name val="Arial"/>
      <family val="2"/>
    </font>
    <font>
      <sz val="9"/>
      <name val="Arial"/>
      <family val="2"/>
    </font>
    <font>
      <b/>
      <sz val="10"/>
      <color indexed="43"/>
      <name val="Arial"/>
      <family val="2"/>
    </font>
    <font>
      <u/>
      <sz val="6"/>
      <color indexed="12"/>
      <name val="Arial"/>
      <family val="2"/>
    </font>
    <font>
      <u/>
      <sz val="12"/>
      <color indexed="12"/>
      <name val="Arial"/>
      <family val="2"/>
    </font>
    <font>
      <b/>
      <sz val="8"/>
      <color indexed="10"/>
      <name val="Arial"/>
      <family val="2"/>
    </font>
    <font>
      <sz val="8"/>
      <name val="Arial"/>
    </font>
    <font>
      <b/>
      <sz val="8"/>
      <color indexed="43"/>
      <name val="Arial"/>
      <family val="2"/>
    </font>
    <font>
      <b/>
      <i/>
      <sz val="8"/>
      <name val="Arial"/>
      <family val="2"/>
    </font>
    <font>
      <sz val="8"/>
      <name val="Arial"/>
      <family val="2"/>
    </font>
    <font>
      <b/>
      <u/>
      <sz val="8"/>
      <name val="Arial"/>
      <family val="2"/>
    </font>
    <font>
      <b/>
      <sz val="8"/>
      <name val="Arial"/>
      <family val="2"/>
    </font>
    <font>
      <sz val="10"/>
      <color indexed="41"/>
      <name val="Arial"/>
      <family val="2"/>
    </font>
    <font>
      <b/>
      <sz val="8"/>
      <color indexed="41"/>
      <name val="Arial"/>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8"/>
      </left>
      <right/>
      <top/>
      <bottom style="thin">
        <color indexed="8"/>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88">
    <xf numFmtId="0" fontId="0" fillId="0" borderId="0" xfId="0"/>
    <xf numFmtId="0" fontId="0" fillId="0" borderId="1" xfId="0" applyBorder="1"/>
    <xf numFmtId="0" fontId="1" fillId="2" borderId="1" xfId="0" applyFont="1" applyFill="1" applyBorder="1"/>
    <xf numFmtId="0" fontId="1" fillId="2" borderId="2" xfId="0" applyFont="1" applyFill="1" applyBorder="1"/>
    <xf numFmtId="0" fontId="0" fillId="0" borderId="2" xfId="0" applyBorder="1"/>
    <xf numFmtId="0" fontId="1" fillId="2" borderId="1" xfId="0" applyFont="1" applyFill="1" applyBorder="1" applyAlignment="1">
      <alignment horizontal="left" vertical="top" wrapText="1"/>
    </xf>
    <xf numFmtId="14" fontId="1" fillId="2" borderId="1" xfId="0" applyNumberFormat="1" applyFont="1" applyFill="1" applyBorder="1" applyAlignment="1">
      <alignment horizontal="left" vertical="top" wrapText="1"/>
    </xf>
    <xf numFmtId="0" fontId="1" fillId="2" borderId="2" xfId="0" applyFont="1" applyFill="1" applyBorder="1" applyAlignment="1">
      <alignment horizontal="left" vertical="top" wrapText="1"/>
    </xf>
    <xf numFmtId="14" fontId="1" fillId="2" borderId="2" xfId="0" applyNumberFormat="1" applyFont="1" applyFill="1" applyBorder="1" applyAlignment="1">
      <alignment horizontal="left" vertical="top" wrapText="1"/>
    </xf>
    <xf numFmtId="0" fontId="0" fillId="0" borderId="1" xfId="0" applyBorder="1" applyAlignment="1">
      <alignment vertical="center" wrapText="1"/>
    </xf>
    <xf numFmtId="0" fontId="0" fillId="0" borderId="0" xfId="0" applyAlignment="1">
      <alignment vertical="center" wrapText="1"/>
    </xf>
    <xf numFmtId="0" fontId="1" fillId="2" borderId="1" xfId="0" applyFont="1" applyFill="1" applyBorder="1" applyAlignment="1">
      <alignment vertical="center" wrapText="1"/>
    </xf>
    <xf numFmtId="17" fontId="0" fillId="0" borderId="1" xfId="0" applyNumberFormat="1" applyBorder="1" applyAlignment="1">
      <alignment vertical="center" wrapText="1"/>
    </xf>
    <xf numFmtId="0" fontId="1" fillId="2" borderId="1" xfId="0" applyFont="1" applyFill="1" applyBorder="1" applyAlignment="1">
      <alignment horizontal="center"/>
    </xf>
    <xf numFmtId="0" fontId="0" fillId="0" borderId="2" xfId="0" applyBorder="1" applyAlignment="1">
      <alignment vertical="center" wrapText="1"/>
    </xf>
    <xf numFmtId="0" fontId="0" fillId="2" borderId="1" xfId="0" applyFill="1" applyBorder="1"/>
    <xf numFmtId="0" fontId="3" fillId="0" borderId="1" xfId="0" applyFont="1" applyFill="1" applyBorder="1" applyAlignment="1">
      <alignment vertical="center" wrapText="1"/>
    </xf>
    <xf numFmtId="0" fontId="0" fillId="0" borderId="1" xfId="0" applyFill="1" applyBorder="1" applyAlignment="1">
      <alignment vertical="center" wrapText="1"/>
    </xf>
    <xf numFmtId="0" fontId="1" fillId="2" borderId="2" xfId="0" applyFont="1" applyFill="1" applyBorder="1" applyAlignment="1">
      <alignment horizontal="center"/>
    </xf>
    <xf numFmtId="0" fontId="0" fillId="2" borderId="2" xfId="0" applyFill="1" applyBorder="1"/>
    <xf numFmtId="0" fontId="0" fillId="0" borderId="0" xfId="0" applyFill="1" applyBorder="1" applyAlignment="1">
      <alignment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xf numFmtId="0" fontId="1" fillId="0" borderId="0" xfId="0" applyFont="1" applyFill="1" applyBorder="1" applyAlignment="1">
      <alignment horizontal="center"/>
    </xf>
    <xf numFmtId="0" fontId="3" fillId="2" borderId="1" xfId="0" applyFont="1" applyFill="1" applyBorder="1" applyAlignment="1">
      <alignment vertical="center" wrapText="1"/>
    </xf>
    <xf numFmtId="17" fontId="0" fillId="3" borderId="1" xfId="0" applyNumberFormat="1" applyFill="1" applyBorder="1" applyAlignment="1">
      <alignment vertical="center" wrapText="1"/>
    </xf>
    <xf numFmtId="0" fontId="0" fillId="3" borderId="1" xfId="0" applyFill="1" applyBorder="1" applyAlignment="1">
      <alignment vertical="center" wrapText="1"/>
    </xf>
    <xf numFmtId="0" fontId="2" fillId="4" borderId="2"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0" fillId="0" borderId="1" xfId="0" applyBorder="1" applyAlignment="1">
      <alignment horizontal="justify" vertical="center" wrapText="1"/>
    </xf>
    <xf numFmtId="17" fontId="0" fillId="0" borderId="1" xfId="0" applyNumberFormat="1" applyBorder="1" applyAlignment="1">
      <alignment vertical="center"/>
    </xf>
    <xf numFmtId="0" fontId="0" fillId="0" borderId="1" xfId="0" applyBorder="1" applyAlignment="1">
      <alignment vertical="center"/>
    </xf>
    <xf numFmtId="0" fontId="0" fillId="0" borderId="0" xfId="0" applyAlignment="1">
      <alignment vertical="center"/>
    </xf>
    <xf numFmtId="0" fontId="2" fillId="4" borderId="1" xfId="0" applyFont="1" applyFill="1" applyBorder="1" applyAlignment="1">
      <alignment vertical="center" wrapText="1"/>
    </xf>
    <xf numFmtId="0" fontId="2" fillId="4" borderId="0" xfId="0" applyFont="1" applyFill="1" applyAlignment="1">
      <alignment vertical="center" wrapText="1"/>
    </xf>
    <xf numFmtId="0" fontId="1" fillId="2" borderId="1" xfId="0" applyFont="1" applyFill="1" applyBorder="1" applyAlignment="1">
      <alignment vertical="center"/>
    </xf>
    <xf numFmtId="0" fontId="1" fillId="2" borderId="3" xfId="0" applyFont="1" applyFill="1" applyBorder="1" applyAlignment="1">
      <alignment vertical="center"/>
    </xf>
    <xf numFmtId="0" fontId="0" fillId="0" borderId="3" xfId="0" applyBorder="1" applyAlignment="1">
      <alignment vertical="center"/>
    </xf>
    <xf numFmtId="17" fontId="0" fillId="0" borderId="3" xfId="0" applyNumberFormat="1" applyBorder="1" applyAlignment="1">
      <alignment vertical="center"/>
    </xf>
    <xf numFmtId="0" fontId="1" fillId="2" borderId="4" xfId="0" applyFont="1" applyFill="1" applyBorder="1" applyAlignment="1">
      <alignment vertical="center" wrapText="1"/>
    </xf>
    <xf numFmtId="0" fontId="6" fillId="2" borderId="4" xfId="0" applyFont="1" applyFill="1" applyBorder="1" applyAlignment="1">
      <alignment vertical="center" wrapText="1"/>
    </xf>
    <xf numFmtId="0" fontId="1" fillId="2" borderId="2" xfId="0" applyFont="1" applyFill="1" applyBorder="1" applyAlignment="1">
      <alignment vertical="center"/>
    </xf>
    <xf numFmtId="0" fontId="0" fillId="0" borderId="2" xfId="0" applyBorder="1" applyAlignment="1">
      <alignment vertical="center"/>
    </xf>
    <xf numFmtId="17" fontId="0" fillId="0" borderId="2" xfId="0" applyNumberFormat="1" applyBorder="1" applyAlignment="1">
      <alignment vertical="center"/>
    </xf>
    <xf numFmtId="0" fontId="1" fillId="2" borderId="5" xfId="0" applyFont="1" applyFill="1" applyBorder="1" applyAlignment="1">
      <alignment vertical="center" wrapText="1"/>
    </xf>
    <xf numFmtId="0" fontId="6" fillId="2" borderId="5" xfId="0" applyFont="1" applyFill="1" applyBorder="1" applyAlignment="1">
      <alignment vertical="center" wrapText="1"/>
    </xf>
    <xf numFmtId="0" fontId="4" fillId="0" borderId="1" xfId="1" applyBorder="1" applyAlignment="1" applyProtection="1">
      <alignment vertical="center"/>
    </xf>
    <xf numFmtId="0" fontId="3" fillId="0" borderId="5" xfId="0" applyFont="1" applyBorder="1" applyAlignment="1">
      <alignment vertical="center" wrapText="1"/>
    </xf>
    <xf numFmtId="49" fontId="1" fillId="2" borderId="1" xfId="0" applyNumberFormat="1" applyFont="1" applyFill="1" applyBorder="1" applyAlignment="1">
      <alignment vertical="center" wrapText="1"/>
    </xf>
    <xf numFmtId="0" fontId="1" fillId="4" borderId="2" xfId="0" applyFont="1" applyFill="1" applyBorder="1" applyAlignment="1">
      <alignment horizontal="justify" vertical="center" wrapText="1"/>
    </xf>
    <xf numFmtId="0" fontId="1" fillId="4" borderId="2" xfId="0" applyFont="1" applyFill="1" applyBorder="1" applyAlignment="1">
      <alignment vertical="center"/>
    </xf>
    <xf numFmtId="0" fontId="0" fillId="4" borderId="2" xfId="0" applyFill="1" applyBorder="1" applyAlignment="1">
      <alignment vertical="center"/>
    </xf>
    <xf numFmtId="0" fontId="0" fillId="4" borderId="0" xfId="0" applyFill="1" applyAlignment="1">
      <alignment vertical="center"/>
    </xf>
    <xf numFmtId="0" fontId="1" fillId="2" borderId="2" xfId="0" applyFont="1" applyFill="1" applyBorder="1" applyAlignment="1">
      <alignment horizontal="justify" vertical="center" wrapText="1"/>
    </xf>
    <xf numFmtId="49" fontId="1" fillId="2" borderId="2" xfId="0" applyNumberFormat="1" applyFont="1" applyFill="1" applyBorder="1" applyAlignment="1">
      <alignment horizontal="justify" vertical="center" wrapText="1"/>
    </xf>
    <xf numFmtId="0" fontId="0" fillId="0" borderId="1" xfId="0" applyFill="1" applyBorder="1" applyAlignment="1">
      <alignment vertical="center"/>
    </xf>
    <xf numFmtId="17" fontId="0" fillId="0" borderId="1" xfId="0" applyNumberFormat="1" applyFill="1" applyBorder="1" applyAlignment="1">
      <alignment vertical="center"/>
    </xf>
    <xf numFmtId="0" fontId="0" fillId="0" borderId="2" xfId="0" applyFill="1" applyBorder="1" applyAlignment="1">
      <alignment vertical="center"/>
    </xf>
    <xf numFmtId="17" fontId="0" fillId="0" borderId="2" xfId="0" applyNumberFormat="1" applyFill="1" applyBorder="1" applyAlignment="1">
      <alignment vertical="center"/>
    </xf>
    <xf numFmtId="0" fontId="0" fillId="0" borderId="0" xfId="0" applyFill="1" applyAlignment="1">
      <alignment vertical="center"/>
    </xf>
    <xf numFmtId="0" fontId="0" fillId="0" borderId="2" xfId="0" applyFill="1" applyBorder="1" applyAlignment="1">
      <alignment vertical="center" wrapText="1"/>
    </xf>
    <xf numFmtId="0" fontId="3" fillId="0" borderId="2" xfId="0" applyFont="1" applyBorder="1" applyAlignment="1">
      <alignment vertical="center"/>
    </xf>
    <xf numFmtId="17" fontId="3" fillId="0" borderId="2" xfId="0" applyNumberFormat="1" applyFont="1" applyBorder="1" applyAlignment="1">
      <alignment vertical="center"/>
    </xf>
    <xf numFmtId="0" fontId="3" fillId="0" borderId="0" xfId="0" applyFont="1" applyAlignment="1">
      <alignment vertical="center"/>
    </xf>
    <xf numFmtId="0" fontId="4" fillId="0" borderId="1" xfId="1" applyFill="1" applyBorder="1" applyAlignment="1" applyProtection="1">
      <alignment vertical="center"/>
    </xf>
    <xf numFmtId="0" fontId="4" fillId="0" borderId="1" xfId="1" applyFont="1" applyBorder="1" applyAlignment="1" applyProtection="1">
      <alignment vertical="center"/>
    </xf>
    <xf numFmtId="0" fontId="4" fillId="0" borderId="0" xfId="1" applyAlignment="1" applyProtection="1">
      <alignment vertical="center"/>
    </xf>
    <xf numFmtId="0" fontId="4" fillId="0" borderId="1" xfId="1" applyFont="1" applyFill="1" applyBorder="1" applyAlignment="1" applyProtection="1">
      <alignment vertical="center"/>
    </xf>
    <xf numFmtId="0" fontId="1" fillId="4" borderId="1" xfId="0" applyFont="1" applyFill="1" applyBorder="1" applyAlignment="1">
      <alignment horizontal="justify" vertical="center" wrapText="1"/>
    </xf>
    <xf numFmtId="0" fontId="1" fillId="4" borderId="1" xfId="0" applyFont="1" applyFill="1" applyBorder="1" applyAlignment="1">
      <alignment vertical="center"/>
    </xf>
    <xf numFmtId="0" fontId="1" fillId="2" borderId="1" xfId="0" applyFont="1" applyFill="1" applyBorder="1" applyAlignment="1">
      <alignment horizontal="left" vertical="center" wrapText="1"/>
    </xf>
    <xf numFmtId="14" fontId="1" fillId="2" borderId="1" xfId="0" applyNumberFormat="1" applyFont="1" applyFill="1" applyBorder="1" applyAlignment="1">
      <alignment horizontal="center" vertical="center" wrapText="1"/>
    </xf>
    <xf numFmtId="0" fontId="0" fillId="3" borderId="0" xfId="0" applyFill="1" applyAlignment="1">
      <alignment vertical="center"/>
    </xf>
    <xf numFmtId="0" fontId="0" fillId="3" borderId="1" xfId="0" applyFill="1" applyBorder="1" applyAlignment="1">
      <alignment vertical="center"/>
    </xf>
    <xf numFmtId="0" fontId="1" fillId="2" borderId="1" xfId="0" applyFont="1" applyFill="1" applyBorder="1" applyAlignment="1">
      <alignment horizontal="center" vertical="center"/>
    </xf>
    <xf numFmtId="0" fontId="2" fillId="5" borderId="1" xfId="0" applyFont="1" applyFill="1" applyBorder="1" applyAlignment="1">
      <alignment horizontal="left" vertical="center"/>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justify" vertical="center" wrapText="1"/>
    </xf>
    <xf numFmtId="0" fontId="2" fillId="5" borderId="0" xfId="0" applyFont="1" applyFill="1" applyAlignment="1">
      <alignment vertical="center"/>
    </xf>
    <xf numFmtId="0" fontId="2" fillId="5" borderId="1" xfId="0" applyFont="1" applyFill="1" applyBorder="1" applyAlignment="1">
      <alignment vertical="center" wrapText="1"/>
    </xf>
    <xf numFmtId="17" fontId="0" fillId="2" borderId="1" xfId="0" applyNumberFormat="1" applyFill="1" applyBorder="1" applyAlignment="1">
      <alignment vertical="center" wrapText="1"/>
    </xf>
    <xf numFmtId="0" fontId="0" fillId="2" borderId="1" xfId="0" applyFill="1" applyBorder="1" applyAlignment="1">
      <alignment vertical="center" wrapText="1"/>
    </xf>
    <xf numFmtId="0" fontId="0" fillId="2" borderId="0" xfId="0" applyFill="1" applyAlignment="1">
      <alignment vertical="center" wrapText="1"/>
    </xf>
    <xf numFmtId="0" fontId="0" fillId="2" borderId="0" xfId="0" applyFill="1" applyAlignment="1">
      <alignment vertical="center"/>
    </xf>
    <xf numFmtId="0" fontId="0" fillId="2" borderId="0" xfId="0" applyFill="1" applyBorder="1" applyAlignment="1">
      <alignment vertical="center" wrapText="1"/>
    </xf>
    <xf numFmtId="0" fontId="1" fillId="3" borderId="1" xfId="0" applyFont="1" applyFill="1" applyBorder="1" applyAlignment="1">
      <alignment horizontal="left" vertical="center" wrapText="1"/>
    </xf>
    <xf numFmtId="0" fontId="4" fillId="3" borderId="1" xfId="1" applyFill="1" applyBorder="1" applyAlignment="1" applyProtection="1">
      <alignment horizontal="justify" vertical="center" wrapText="1"/>
    </xf>
    <xf numFmtId="0" fontId="4" fillId="2" borderId="1" xfId="1" applyFill="1" applyBorder="1" applyAlignment="1" applyProtection="1">
      <alignment horizontal="justify" vertical="center" wrapText="1"/>
    </xf>
    <xf numFmtId="0" fontId="0" fillId="2" borderId="1" xfId="0" applyFill="1" applyBorder="1" applyAlignment="1">
      <alignment vertical="center"/>
    </xf>
    <xf numFmtId="0" fontId="4" fillId="2" borderId="1" xfId="1" applyFill="1" applyBorder="1" applyAlignment="1" applyProtection="1">
      <alignment vertical="center"/>
    </xf>
    <xf numFmtId="0" fontId="6" fillId="2" borderId="0" xfId="0" applyFont="1" applyFill="1" applyBorder="1" applyAlignment="1">
      <alignment vertical="center" wrapText="1"/>
    </xf>
    <xf numFmtId="0" fontId="1" fillId="2" borderId="0" xfId="0" applyFont="1" applyFill="1" applyBorder="1" applyAlignment="1">
      <alignment vertical="center" wrapText="1"/>
    </xf>
    <xf numFmtId="0" fontId="1" fillId="2" borderId="6" xfId="0" applyFont="1" applyFill="1" applyBorder="1" applyAlignment="1">
      <alignment vertical="center" wrapText="1"/>
    </xf>
    <xf numFmtId="0" fontId="6" fillId="2" borderId="6" xfId="0" applyFont="1" applyFill="1" applyBorder="1" applyAlignment="1">
      <alignment vertical="center" wrapText="1"/>
    </xf>
    <xf numFmtId="0" fontId="6" fillId="2" borderId="1" xfId="0" applyFont="1" applyFill="1" applyBorder="1" applyAlignment="1">
      <alignment vertical="center" wrapText="1"/>
    </xf>
    <xf numFmtId="0" fontId="1" fillId="2" borderId="2" xfId="0" applyFont="1" applyFill="1" applyBorder="1" applyAlignment="1">
      <alignment vertical="center" wrapText="1"/>
    </xf>
    <xf numFmtId="0" fontId="6" fillId="2" borderId="2" xfId="0" applyFont="1" applyFill="1" applyBorder="1" applyAlignment="1">
      <alignment vertical="center" wrapText="1"/>
    </xf>
    <xf numFmtId="0" fontId="4" fillId="0" borderId="0" xfId="1" applyFont="1" applyAlignment="1" applyProtection="1">
      <alignment vertical="center"/>
    </xf>
    <xf numFmtId="0" fontId="2" fillId="5" borderId="1" xfId="0" applyFont="1" applyFill="1" applyBorder="1" applyAlignment="1">
      <alignment vertical="center"/>
    </xf>
    <xf numFmtId="0" fontId="5" fillId="2" borderId="1" xfId="0" applyFont="1" applyFill="1" applyBorder="1" applyAlignment="1">
      <alignment horizontal="left" vertical="center" wrapText="1"/>
    </xf>
    <xf numFmtId="14" fontId="5" fillId="2" borderId="1" xfId="0" applyNumberFormat="1" applyFont="1" applyFill="1" applyBorder="1" applyAlignment="1">
      <alignment horizontal="center" vertical="center" wrapText="1"/>
    </xf>
    <xf numFmtId="0" fontId="0" fillId="3" borderId="1" xfId="0" applyFill="1" applyBorder="1"/>
    <xf numFmtId="0" fontId="1" fillId="2" borderId="7" xfId="0" applyFont="1" applyFill="1" applyBorder="1" applyAlignment="1">
      <alignment vertical="center" wrapText="1"/>
    </xf>
    <xf numFmtId="17" fontId="1" fillId="2" borderId="2" xfId="0" applyNumberFormat="1" applyFont="1" applyFill="1" applyBorder="1" applyAlignment="1">
      <alignment horizontal="justify" vertical="center" wrapText="1"/>
    </xf>
    <xf numFmtId="49" fontId="1" fillId="2" borderId="2" xfId="0" applyNumberFormat="1" applyFont="1" applyFill="1" applyBorder="1" applyAlignment="1">
      <alignment vertical="center" wrapText="1"/>
    </xf>
    <xf numFmtId="0" fontId="1" fillId="5" borderId="1" xfId="0" applyFont="1" applyFill="1" applyBorder="1" applyAlignment="1">
      <alignment vertical="center"/>
    </xf>
    <xf numFmtId="0" fontId="2" fillId="4" borderId="1" xfId="0" applyFont="1" applyFill="1" applyBorder="1" applyAlignment="1">
      <alignment horizontal="center" vertical="center" wrapText="1"/>
    </xf>
    <xf numFmtId="0" fontId="2" fillId="4" borderId="1" xfId="0" applyFont="1" applyFill="1" applyBorder="1" applyAlignment="1">
      <alignment vertical="center"/>
    </xf>
    <xf numFmtId="0" fontId="2" fillId="4" borderId="1"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0" xfId="0" applyFont="1" applyFill="1" applyAlignment="1">
      <alignment vertical="center"/>
    </xf>
    <xf numFmtId="17" fontId="1" fillId="2"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9" fillId="5" borderId="1" xfId="0" applyFont="1" applyFill="1" applyBorder="1" applyAlignment="1">
      <alignment horizontal="justify" vertical="center" wrapText="1"/>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8" xfId="0" applyFont="1" applyFill="1" applyBorder="1" applyAlignment="1">
      <alignment vertical="center"/>
    </xf>
    <xf numFmtId="0" fontId="0" fillId="0" borderId="8" xfId="0" applyBorder="1" applyAlignment="1">
      <alignment vertical="center" wrapText="1"/>
    </xf>
    <xf numFmtId="0" fontId="0" fillId="0" borderId="8" xfId="0" applyBorder="1" applyAlignment="1">
      <alignment vertical="center"/>
    </xf>
    <xf numFmtId="17" fontId="0" fillId="0" borderId="8" xfId="0" applyNumberFormat="1" applyBorder="1" applyAlignment="1">
      <alignment vertical="center"/>
    </xf>
    <xf numFmtId="0" fontId="4" fillId="0" borderId="1" xfId="1" applyBorder="1" applyAlignment="1" applyProtection="1"/>
    <xf numFmtId="0" fontId="8" fillId="0" borderId="0" xfId="0" applyFont="1" applyAlignment="1">
      <alignment wrapText="1" shrinkToFit="1"/>
    </xf>
    <xf numFmtId="0" fontId="1" fillId="4" borderId="0" xfId="0" applyFont="1" applyFill="1" applyBorder="1" applyAlignment="1">
      <alignment vertical="center" wrapText="1"/>
    </xf>
    <xf numFmtId="0" fontId="6" fillId="4" borderId="0" xfId="0" applyFont="1" applyFill="1" applyBorder="1" applyAlignment="1">
      <alignment vertical="center" wrapText="1"/>
    </xf>
    <xf numFmtId="0" fontId="1" fillId="4" borderId="3" xfId="0" applyFont="1" applyFill="1" applyBorder="1" applyAlignment="1">
      <alignment vertical="center"/>
    </xf>
    <xf numFmtId="0" fontId="0" fillId="4" borderId="1" xfId="0" applyFill="1" applyBorder="1" applyAlignment="1">
      <alignment vertical="center"/>
    </xf>
    <xf numFmtId="17" fontId="0" fillId="4" borderId="1" xfId="0" applyNumberFormat="1" applyFill="1" applyBorder="1" applyAlignment="1">
      <alignment vertical="center"/>
    </xf>
    <xf numFmtId="0" fontId="4" fillId="4" borderId="1" xfId="1" applyFill="1" applyBorder="1" applyAlignment="1" applyProtection="1">
      <alignment vertical="center"/>
    </xf>
    <xf numFmtId="0" fontId="3" fillId="2" borderId="0" xfId="0" applyFont="1" applyFill="1" applyBorder="1" applyAlignment="1">
      <alignment vertical="center" wrapText="1"/>
    </xf>
    <xf numFmtId="0" fontId="0" fillId="2" borderId="0" xfId="0" applyFill="1" applyBorder="1"/>
    <xf numFmtId="0" fontId="1" fillId="2" borderId="3" xfId="0" applyFont="1" applyFill="1" applyBorder="1" applyAlignment="1">
      <alignment vertical="center" wrapText="1"/>
    </xf>
    <xf numFmtId="17" fontId="1" fillId="2" borderId="3" xfId="0" applyNumberFormat="1" applyFont="1" applyFill="1" applyBorder="1" applyAlignment="1">
      <alignment horizontal="center" vertical="center" wrapText="1"/>
    </xf>
    <xf numFmtId="0" fontId="0" fillId="2" borderId="3" xfId="0" applyFill="1" applyBorder="1" applyAlignment="1">
      <alignment vertical="center" wrapText="1"/>
    </xf>
    <xf numFmtId="0" fontId="10" fillId="2" borderId="0" xfId="1" applyFont="1" applyFill="1" applyAlignment="1" applyProtection="1">
      <alignment vertical="center" wrapText="1"/>
    </xf>
    <xf numFmtId="0" fontId="8" fillId="0" borderId="1" xfId="0" applyFont="1" applyBorder="1" applyAlignment="1">
      <alignment wrapText="1"/>
    </xf>
    <xf numFmtId="0" fontId="0" fillId="0" borderId="10" xfId="0" applyBorder="1" applyAlignment="1">
      <alignment vertical="center"/>
    </xf>
    <xf numFmtId="0" fontId="3" fillId="0" borderId="1" xfId="0" applyFont="1" applyBorder="1" applyAlignment="1">
      <alignment vertical="center"/>
    </xf>
    <xf numFmtId="0" fontId="7" fillId="5" borderId="1" xfId="0" applyFont="1" applyFill="1" applyBorder="1" applyAlignment="1">
      <alignment vertical="center" wrapText="1"/>
    </xf>
    <xf numFmtId="0" fontId="7" fillId="5" borderId="1" xfId="0" applyFont="1" applyFill="1" applyBorder="1" applyAlignment="1">
      <alignment horizontal="justify" vertical="center" wrapText="1"/>
    </xf>
    <xf numFmtId="0" fontId="11" fillId="5" borderId="0" xfId="1" applyFont="1" applyFill="1" applyAlignment="1" applyProtection="1">
      <alignment vertical="center" wrapText="1"/>
    </xf>
    <xf numFmtId="0" fontId="7" fillId="5" borderId="0" xfId="0" applyFont="1" applyFill="1" applyAlignment="1">
      <alignment vertical="center" wrapText="1"/>
    </xf>
    <xf numFmtId="0" fontId="0" fillId="0" borderId="1" xfId="0" applyBorder="1" applyAlignment="1">
      <alignment horizontal="center" vertical="center"/>
    </xf>
    <xf numFmtId="0" fontId="1" fillId="4" borderId="1" xfId="0" applyFont="1" applyFill="1" applyBorder="1" applyAlignment="1">
      <alignment horizontal="left" vertical="top"/>
    </xf>
    <xf numFmtId="0" fontId="1" fillId="4" borderId="0" xfId="0" applyFont="1" applyFill="1"/>
    <xf numFmtId="0" fontId="0" fillId="4" borderId="0" xfId="0" applyFill="1"/>
    <xf numFmtId="0" fontId="1" fillId="2" borderId="0" xfId="0" applyFont="1" applyFill="1" applyBorder="1" applyAlignment="1">
      <alignment vertical="center"/>
    </xf>
    <xf numFmtId="0" fontId="12" fillId="2" borderId="1" xfId="0" applyFont="1" applyFill="1" applyBorder="1" applyAlignment="1">
      <alignment horizontal="left" vertical="center" wrapText="1"/>
    </xf>
    <xf numFmtId="0" fontId="13" fillId="2" borderId="1" xfId="0" applyFont="1" applyFill="1" applyBorder="1" applyAlignment="1">
      <alignment vertical="center" wrapText="1"/>
    </xf>
    <xf numFmtId="0" fontId="14" fillId="2" borderId="1" xfId="0" applyFont="1" applyFill="1" applyBorder="1" applyAlignment="1">
      <alignment horizontal="left" vertical="center" wrapText="1"/>
    </xf>
    <xf numFmtId="0" fontId="17" fillId="2" borderId="1" xfId="0" applyFont="1" applyFill="1" applyBorder="1" applyAlignment="1">
      <alignment vertical="center" wrapText="1"/>
    </xf>
    <xf numFmtId="0" fontId="1" fillId="5" borderId="1" xfId="0" applyFont="1" applyFill="1" applyBorder="1" applyAlignment="1">
      <alignment horizontal="left" vertical="center" wrapText="1"/>
    </xf>
    <xf numFmtId="14" fontId="1" fillId="5" borderId="1" xfId="0" applyNumberFormat="1" applyFont="1" applyFill="1" applyBorder="1" applyAlignment="1">
      <alignment horizontal="center" vertical="center" wrapText="1"/>
    </xf>
    <xf numFmtId="0" fontId="12" fillId="5" borderId="1" xfId="0" applyFont="1" applyFill="1" applyBorder="1" applyAlignment="1">
      <alignment horizontal="left" vertical="center" wrapText="1"/>
    </xf>
    <xf numFmtId="0" fontId="19" fillId="5" borderId="1" xfId="0" applyFont="1" applyFill="1" applyBorder="1" applyAlignment="1">
      <alignment horizontal="left" vertical="center" wrapText="1"/>
    </xf>
    <xf numFmtId="14" fontId="19" fillId="5" borderId="1" xfId="0" applyNumberFormat="1" applyFont="1" applyFill="1" applyBorder="1" applyAlignment="1">
      <alignment horizontal="center" vertical="center" wrapText="1"/>
    </xf>
    <xf numFmtId="0" fontId="20" fillId="5" borderId="1" xfId="0" applyFont="1" applyFill="1" applyBorder="1" applyAlignment="1">
      <alignment horizontal="left" vertical="center" wrapText="1"/>
    </xf>
    <xf numFmtId="0" fontId="0" fillId="5" borderId="1" xfId="0" applyFill="1" applyBorder="1" applyAlignment="1">
      <alignment vertical="center"/>
    </xf>
    <xf numFmtId="0" fontId="0" fillId="5" borderId="1" xfId="0" applyFill="1" applyBorder="1"/>
    <xf numFmtId="0" fontId="13" fillId="5" borderId="1" xfId="0" applyFont="1" applyFill="1" applyBorder="1" applyAlignment="1">
      <alignment vertical="center" wrapText="1" shrinkToFit="1"/>
    </xf>
    <xf numFmtId="0" fontId="4" fillId="5" borderId="1" xfId="1" applyFill="1" applyBorder="1" applyAlignment="1" applyProtection="1">
      <alignment horizontal="justify" vertical="center" wrapText="1"/>
    </xf>
    <xf numFmtId="0" fontId="0" fillId="5" borderId="1" xfId="0" applyFill="1" applyBorder="1" applyAlignment="1">
      <alignment vertical="center" wrapText="1"/>
    </xf>
    <xf numFmtId="17" fontId="0" fillId="5" borderId="1" xfId="0" applyNumberFormat="1" applyFill="1" applyBorder="1" applyAlignment="1">
      <alignment vertical="center" wrapText="1"/>
    </xf>
    <xf numFmtId="0" fontId="0" fillId="5" borderId="0" xfId="0" applyFill="1" applyAlignment="1">
      <alignment vertical="center"/>
    </xf>
    <xf numFmtId="0" fontId="13" fillId="5" borderId="1" xfId="0" applyFont="1" applyFill="1" applyBorder="1" applyAlignment="1">
      <alignment vertical="center"/>
    </xf>
    <xf numFmtId="0" fontId="13" fillId="5" borderId="1" xfId="0" applyFont="1" applyFill="1" applyBorder="1" applyAlignment="1">
      <alignment vertical="center" wrapText="1"/>
    </xf>
    <xf numFmtId="0" fontId="4" fillId="0" borderId="1" xfId="1" applyBorder="1" applyAlignment="1" applyProtection="1">
      <alignment vertical="center" wrapText="1"/>
    </xf>
    <xf numFmtId="0" fontId="4" fillId="0" borderId="1" xfId="1" applyFont="1" applyBorder="1" applyAlignment="1" applyProtection="1">
      <alignment vertical="center" wrapText="1"/>
    </xf>
    <xf numFmtId="0" fontId="6" fillId="2" borderId="11" xfId="0" applyFont="1" applyFill="1" applyBorder="1" applyAlignment="1">
      <alignment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49" fontId="6" fillId="2" borderId="14" xfId="0" applyNumberFormat="1" applyFont="1" applyFill="1" applyBorder="1" applyAlignment="1">
      <alignment vertical="center" wrapText="1"/>
    </xf>
    <xf numFmtId="49" fontId="6" fillId="2" borderId="1" xfId="0" applyNumberFormat="1" applyFont="1" applyFill="1" applyBorder="1" applyAlignment="1">
      <alignment vertical="center" wrapText="1"/>
    </xf>
    <xf numFmtId="0" fontId="6" fillId="2" borderId="1" xfId="0" applyFont="1" applyFill="1" applyBorder="1" applyAlignment="1">
      <alignment vertical="center"/>
    </xf>
    <xf numFmtId="0" fontId="6" fillId="2" borderId="1" xfId="0" applyFont="1" applyFill="1" applyBorder="1" applyAlignment="1">
      <alignment horizontal="justify" vertical="center" wrapText="1"/>
    </xf>
    <xf numFmtId="0" fontId="1" fillId="2" borderId="15" xfId="0" applyFont="1" applyFill="1" applyBorder="1" applyAlignment="1">
      <alignment vertical="center" wrapText="1"/>
    </xf>
    <xf numFmtId="0" fontId="3" fillId="0" borderId="10" xfId="0" applyFont="1" applyBorder="1" applyAlignment="1">
      <alignment vertical="center" wrapText="1"/>
    </xf>
    <xf numFmtId="0" fontId="2" fillId="4" borderId="16" xfId="0" applyFont="1" applyFill="1" applyBorder="1" applyAlignment="1">
      <alignment horizontal="center" vertical="top"/>
    </xf>
    <xf numFmtId="49" fontId="1" fillId="2" borderId="3" xfId="0" applyNumberFormat="1" applyFont="1" applyFill="1" applyBorder="1" applyAlignment="1">
      <alignment vertical="center" wrapText="1"/>
    </xf>
    <xf numFmtId="49" fontId="1" fillId="2" borderId="8" xfId="0" applyNumberFormat="1" applyFont="1" applyFill="1" applyBorder="1" applyAlignment="1">
      <alignment vertical="center" wrapText="1"/>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file:///C:/Users/wolfgang.ORGA/Dropbox%20(ORGATECH)/_Firmen/kurt/Lokale%20Einstellungen/Temporary%20Internet%20Files/49%20Gesetze/BGBL/2003/2003b353_&#196;nderung%20der%20Arbeitsruhegesetzverordnung.pdf" TargetMode="External"/><Relationship Id="rId21" Type="http://schemas.openxmlformats.org/officeDocument/2006/relationships/hyperlink" Target="file:///C:/Users/wolfgang.ORGA/Dropbox%20(ORGATECH)/_Firmen/kurt/Lokale%20Einstellungen/Temporary%20Internet%20Files/49%20Gesetze/BGBL/2003/2003a076_&#196;nderungen%20des%20Umeltinformatsionsgesetzes.pdf" TargetMode="External"/><Relationship Id="rId42" Type="http://schemas.openxmlformats.org/officeDocument/2006/relationships/hyperlink" Target="http://ris1.bka.gv.at/authentic/index.aspx?page=hit&amp;q_suchworte=&amp;q_ktit=&amp;q_bgblnr=22%2F2006&amp;q_datum_von=2006-01-01&amp;q_datum_bis=2006-02-08&amp;q_teil2=II&amp;Submit=Suche+startenhttp://linsps001.hydro-linz.com/default.aspx" TargetMode="External"/><Relationship Id="rId47" Type="http://schemas.openxmlformats.org/officeDocument/2006/relationships/hyperlink" Target="http://ris1.bka.gv.at/authentic/index.aspx?page=hit&amp;q_suchworte=&amp;q_ktit=&amp;q_bgblnr=458%2F2004&amp;q_datum_von=2004-01-01&amp;q_datum_bis=2006-02-08&amp;q_teil1=II&amp;Submit=Suche+starten" TargetMode="External"/><Relationship Id="rId63" Type="http://schemas.openxmlformats.org/officeDocument/2006/relationships/hyperlink" Target="http://ris1.bka.gv.at/authentic/index.aspx?page=hit&amp;q_suchworte=&amp;q_ktit=&amp;q_bgblnr=138%2F2006&amp;q_datum_von=2004-01-01&amp;q_datum_bis=2007-01-09&amp;q_teil1=I&amp;Submit=Suche+starten" TargetMode="External"/><Relationship Id="rId68" Type="http://schemas.openxmlformats.org/officeDocument/2006/relationships/hyperlink" Target="http://ris1.bka.gv.at/authentic/index.aspx?page=hit&amp;q_suchworte=&amp;q_ktit=&amp;q_bgblnr=363%2F2006&amp;q_datum_von=2004-01-01&amp;q_datum_bis=2007-01-01&amp;q_teil1=II&amp;Submit=Suche+starten" TargetMode="External"/><Relationship Id="rId84" Type="http://schemas.openxmlformats.org/officeDocument/2006/relationships/hyperlink" Target="http://ris.bka.gv.at/GeltendeFassung.wxe?Abfrage=Bundesnormen&amp;Gesetzesnummer=20005507" TargetMode="External"/><Relationship Id="rId89" Type="http://schemas.openxmlformats.org/officeDocument/2006/relationships/hyperlink" Target="http://ris1.bka.gv.at/Appl/Authentic/SearchAuthResult.aspx?page=hit&amp;q_bgblnr=16/2007&amp;q_datum_von=2007-01-01&amp;q_datum_bis=2008-01-22&amp;q_teil1=I" TargetMode="External"/><Relationship Id="rId16" Type="http://schemas.openxmlformats.org/officeDocument/2006/relationships/hyperlink" Target="http://ris.bka.gv.at/GeltendeFassung.wxe?Abfrage=Bundesnormen&amp;Gesetzesnummer=20002354" TargetMode="External"/><Relationship Id="rId107" Type="http://schemas.openxmlformats.org/officeDocument/2006/relationships/hyperlink" Target="http://ris.bka.gv.at/GeltendeFassung.wxe?Abfrage=Bundesnormen&amp;Gesetzesnummer=10012137" TargetMode="External"/><Relationship Id="rId11" Type="http://schemas.openxmlformats.org/officeDocument/2006/relationships/hyperlink" Target="http://ris.bka.gv.at/GeltendeFassung.wxe?Abfrage=Bundesnormen&amp;Gesetzesnummer=20001982" TargetMode="External"/><Relationship Id="rId32" Type="http://schemas.openxmlformats.org/officeDocument/2006/relationships/hyperlink" Target="file:///C:/Users/wolfgang.ORGA/Dropbox%20(ORGATECH)/_Firmen/kurt/Lokale%20Einstellungen/Temporary%20Internet%20Files/49%20Gesetze/BGBL/2004/2004a43_AWG%20&#196;nderung.pdf" TargetMode="External"/><Relationship Id="rId37" Type="http://schemas.openxmlformats.org/officeDocument/2006/relationships/hyperlink" Target="file:///C:/Users/wolfgang.ORGA/Dropbox%20(ORGATECH)/_Firmen/kurt/Lokale%20Einstellungen/Temporary%20Internet%20Files/49%20Gesetze/BGBL/2004/2004a99_UMG-Novelle.pdf" TargetMode="External"/><Relationship Id="rId53" Type="http://schemas.openxmlformats.org/officeDocument/2006/relationships/hyperlink" Target="http://ris1.bka.gv.at/authentic/index.aspx?page=hit&amp;q_suchworte=&amp;q_ktit=&amp;q_bgblnr=168%2F2005&amp;q_datum_von=2004-01-01&amp;q_datum_bis=2006-02-08&amp;q_teil1=II&amp;Submit=Suche+starten" TargetMode="External"/><Relationship Id="rId58" Type="http://schemas.openxmlformats.org/officeDocument/2006/relationships/hyperlink" Target="file:///C:/Users/wolfgang.ORGA/Dropbox%20(ORGATECH)/_Firmen/kurt/Lokale%20Einstellungen/Temporary%20Internet%20Files/49%20Gesetze/BGBL/2002/2002b206%20Belastete%20Gebiete%20-%20Luft%20nach%20UVP.pdf" TargetMode="External"/><Relationship Id="rId74" Type="http://schemas.openxmlformats.org/officeDocument/2006/relationships/hyperlink" Target="http://ris1.bka.gv.at/authentic/index.aspx?page=hit&amp;q_suchworte=&amp;q_ktit=&amp;q_bgblnr=523%2F2006&amp;q_datum_von=2004-01-01&amp;q_datum_bis=2007-02-09&amp;q_teil2=II&amp;Submit=Suche+starten" TargetMode="External"/><Relationship Id="rId79" Type="http://schemas.openxmlformats.org/officeDocument/2006/relationships/hyperlink" Target="http://ris1.bka.gv.at/authentic/index.aspx?page=hit&amp;q_suchworte=&amp;q_ktit=&amp;q_bgblnr=77%2F2007&amp;q_datum_von=2007-01-01&amp;q_datum_bis=2008-01-01&amp;q_teil2=II&amp;Submit=Suche+starten" TargetMode="External"/><Relationship Id="rId102" Type="http://schemas.openxmlformats.org/officeDocument/2006/relationships/hyperlink" Target="http://ris1.bka.gv.at/Appl/Authentic/SearchAuthResult.aspx?page=hit&amp;q_bgblnr=483/2008&amp;q_datum_von=2008-09-01&amp;q_datum_bis=2008-12-31&amp;q_teil2=II" TargetMode="External"/><Relationship Id="rId5" Type="http://schemas.openxmlformats.org/officeDocument/2006/relationships/hyperlink" Target="file:///C:/Users/wolfgang.ORGA/Dropbox%20(ORGATECH)/_Firmen/kurt/Lokale%20Einstellungen/Temporary%20Internet%20Files/49%20Gesetze/BGBL/2001/Gesetze/BGBL%20I%2049-2001%20Umweltmanagementgesetz.pdf" TargetMode="External"/><Relationship Id="rId90" Type="http://schemas.openxmlformats.org/officeDocument/2006/relationships/hyperlink" Target="http://ris1.bka.gv.at/Appl/Authentic/SearchAuthResult.aspx?page=hit&amp;q_bgblnr=43/2007&amp;q_datum_von=2007-01-01&amp;q_datum_bis=2008-01-22&amp;q_teil1=I" TargetMode="External"/><Relationship Id="rId95" Type="http://schemas.openxmlformats.org/officeDocument/2006/relationships/hyperlink" Target="http://portal.wko.at/wk/format_detail.wk?AngID=1&amp;StID=461649&amp;DstID=7067" TargetMode="External"/><Relationship Id="rId22" Type="http://schemas.openxmlformats.org/officeDocument/2006/relationships/hyperlink" Target="file:///C:/Users/wolfgang.ORGA/Dropbox%20(ORGATECH)/_Firmen/kurt/Lokale%20Einstellungen/Temporary%20Internet%20Files/49%20Gesetze/BGBL/2002/2002a047%20Umweltf&#246;rderungsgesetz.pdf" TargetMode="External"/><Relationship Id="rId27" Type="http://schemas.openxmlformats.org/officeDocument/2006/relationships/hyperlink" Target="http://ris.bka.gv.at/GeltendeFassung.wxe?Abfrage=Bundesnormen&amp;Gesetzesnummer=10007548" TargetMode="External"/><Relationship Id="rId43" Type="http://schemas.openxmlformats.org/officeDocument/2006/relationships/hyperlink" Target="http://ris1.bka.gv.at/authentic/index.aspx?page=hit&amp;q_suchworte=&amp;q_ktit=&amp;q_bgblnr=123%2F2004&amp;q_datum_von=2004-01-01&amp;q_datum_bis=2006-02-08&amp;q_teil1=I&amp;Submit=Suche+starten" TargetMode="External"/><Relationship Id="rId48" Type="http://schemas.openxmlformats.org/officeDocument/2006/relationships/hyperlink" Target="http://ris1.bka.gv.at/authentic/index.aspx?page=hit&amp;q_suchworte=&amp;q_ktit=&amp;q_bgblnr=498%2F2004&amp;q_datum_von=2004-01-01&amp;q_datum_bis=2006-02-08&amp;q_teil1=II&amp;Submit=Suche+starten" TargetMode="External"/><Relationship Id="rId64" Type="http://schemas.openxmlformats.org/officeDocument/2006/relationships/hyperlink" Target="http://ris1.bka.gv.at/authentic/index.aspx?page=hit&amp;q_suchworte=&amp;q_ktit=&amp;q_bgblnr=147%2F2006&amp;q_datum_von=2004-01-01&amp;q_datum_bis=2007-01-09&amp;q_teil1=I&amp;Submit=Suche+starten" TargetMode="External"/><Relationship Id="rId69" Type="http://schemas.openxmlformats.org/officeDocument/2006/relationships/hyperlink" Target="http://ris1.bka.gv.at/authentic/index.aspx?page=hit&amp;q_suchworte=&amp;q_ktit=&amp;q_bgblnr=364%2F2006&amp;q_datum_von=2004-01-01&amp;q_datum_bis=2007-01-01&amp;q_teil1=II&amp;Submit=Suche+starten" TargetMode="External"/><Relationship Id="rId113" Type="http://schemas.openxmlformats.org/officeDocument/2006/relationships/vmlDrawing" Target="../drawings/vmlDrawing1.vml"/><Relationship Id="rId80" Type="http://schemas.openxmlformats.org/officeDocument/2006/relationships/hyperlink" Target="http://ris1.bka.gv.at/authentic/index.aspx?page=hit&amp;q_suchworte=&amp;q_ktit=&amp;q_bgblnr=62%2F2007&amp;q_datum_von=2007-01-01&amp;q_datum_bis=2008-01-01&amp;q_teil2=II&amp;Submit=Suche+starten" TargetMode="External"/><Relationship Id="rId85" Type="http://schemas.openxmlformats.org/officeDocument/2006/relationships/hyperlink" Target="http://ris1.bka.gv.at/authentic/findbgbl.aspx?name=entwurf&amp;format=pdf&amp;docid=COO_2026_100_2_358871" TargetMode="External"/><Relationship Id="rId12" Type="http://schemas.openxmlformats.org/officeDocument/2006/relationships/hyperlink" Target="file:///C:/Users/wolfgang.ORGA/Dropbox%20(ORGATECH)/_Firmen/kurt/Lokale%20Einstellungen/Temporary%20Internet%20Files/49%20Gesetze/BGBL/2002/2002a146%20Strahlenschutzgesetz.pdf" TargetMode="External"/><Relationship Id="rId17" Type="http://schemas.openxmlformats.org/officeDocument/2006/relationships/hyperlink" Target="file:///C:/Users/wolfgang.ORGA/Dropbox%20(ORGATECH)/_Firmen/kurt/Lokale%20Einstellungen/Temporary%20Internet%20Files/49%20Gesetze/BGBL/2002/2002b343%20&#196;nderung%20VG&#220;.pdf" TargetMode="External"/><Relationship Id="rId33" Type="http://schemas.openxmlformats.org/officeDocument/2006/relationships/hyperlink" Target="file:///C:/Users/wolfgang.ORGA/Dropbox%20(ORGATECH)/_Firmen/kurt/Lokale%20Einstellungen/Temporary%20Internet%20Files/49%20Gesetze/BGBL/2004/2004b119_&#196;nderung%20GKV%202003.pdf" TargetMode="External"/><Relationship Id="rId38" Type="http://schemas.openxmlformats.org/officeDocument/2006/relationships/hyperlink" Target="http://www.arbeitsinspektion.gv.at/" TargetMode="External"/><Relationship Id="rId59" Type="http://schemas.openxmlformats.org/officeDocument/2006/relationships/hyperlink" Target="http://www.ris.bka.gv.at/lgblpdf/images2006/ob/ob_2006_044.pdf" TargetMode="External"/><Relationship Id="rId103" Type="http://schemas.openxmlformats.org/officeDocument/2006/relationships/hyperlink" Target="http://ris.bka.gv.at/GeltendeFassung.wxe?Abfrage=Bundesnormen&amp;Gesetzesnummer=20005915" TargetMode="External"/><Relationship Id="rId108" Type="http://schemas.openxmlformats.org/officeDocument/2006/relationships/hyperlink" Target="http://www.ris.bka.gv.at/GeltendeFassung.wxe?Abfrage=Bundesnormen&amp;Gesetzesnummer=20006486" TargetMode="External"/><Relationship Id="rId54" Type="http://schemas.openxmlformats.org/officeDocument/2006/relationships/hyperlink" Target="http://ris1.bka.gv.at/authentic/index.aspx?page=hit&amp;q_suchworte=&amp;q_ktit=&amp;q_bgblnr=214%2F2005&amp;q_datum_von=2004-01-01&amp;q_datum_bis=2006-02-08&amp;q_teil1=II&amp;Submit=Suche+starten" TargetMode="External"/><Relationship Id="rId70" Type="http://schemas.openxmlformats.org/officeDocument/2006/relationships/hyperlink" Target="http://ris1.bka.gv.at/authentic/index.aspx?page=hit&amp;q_suchworte=&amp;q_ktit=&amp;q_bgblnr=34%2F2006&amp;q_datum_von=2004-01-01&amp;q_datum_bis=2007-01-08&amp;q_teil1=I&amp;Submit=Suche+starten" TargetMode="External"/><Relationship Id="rId75" Type="http://schemas.openxmlformats.org/officeDocument/2006/relationships/hyperlink" Target="http://ris1.bka.gv.at/authentic/index.aspx?page=hit&amp;q_suchworte=&amp;q_ktit=&amp;q_bgblnr=500%2F2006&amp;q_datum_von=2004-01-01&amp;q_datum_bis=2007-02-09&amp;q_teil2=II&amp;Submit=Suche+starten" TargetMode="External"/><Relationship Id="rId91" Type="http://schemas.openxmlformats.org/officeDocument/2006/relationships/hyperlink" Target="http://ris1.bka.gv.at/authentic/index.aspx?page=hit&amp;q_suchworte=&amp;q_ktit=&amp;q_bgblnr=70%2F2007&amp;q_datum_von=2006-09-25&amp;q_datum_bis=2007-12-31&amp;q_teil1=I&amp;Submit=Suche+starten" TargetMode="External"/><Relationship Id="rId96" Type="http://schemas.openxmlformats.org/officeDocument/2006/relationships/hyperlink" Target="http://ris1.bka.gv.at/authentic/index.aspx?page=hit&amp;q_suchworte=&amp;q_ktit=&amp;q_bgblnr=39%2F2008&amp;q_datum_von=2008-01-01&amp;q_datum_bis=2008-12-01&amp;q_teil1=II&amp;Submit=Suche+starten" TargetMode="External"/><Relationship Id="rId1" Type="http://schemas.openxmlformats.org/officeDocument/2006/relationships/hyperlink" Target="file:///C:/Users/wolfgang.ORGA/Dropbox%20(ORGATECH)/_Firmen/kurt/Lokale%20Einstellungen/Temporary%20Internet%20Files/49%20Gesetze/BGBL/2002/BGBL_I_47_2002_&#196;nderung%20des%20Umweltf&#246;rdergesetzes.pdf" TargetMode="External"/><Relationship Id="rId6" Type="http://schemas.openxmlformats.org/officeDocument/2006/relationships/hyperlink" Target="file:///C:/Users/wolfgang.ORGA/Dropbox%20(ORGATECH)/_Firmen/kurt/Lokale%20Einstellungen/Temporary%20Internet%20Files/49%20Gesetze/LGBL%20I%2083-2001%20O&#214;%20Bodenschutzgesetznovelle.pdf" TargetMode="External"/><Relationship Id="rId15" Type="http://schemas.openxmlformats.org/officeDocument/2006/relationships/hyperlink" Target="http://www.ris.bka.gv.at/GeltendeFassung.wxe?Abfrage=Bundesnormen&amp;Gesetzesnummer=20002192" TargetMode="External"/><Relationship Id="rId23" Type="http://schemas.openxmlformats.org/officeDocument/2006/relationships/hyperlink" Target="file:///C:/Users/wolfgang.ORGA/Dropbox%20(ORGATECH)/_Firmen/kurt/Lokale%20Einstellungen/Temporary%20Internet%20Files/49%20Gesetze/BGBL/2002/2002a102%20AWG%202002.pdf" TargetMode="External"/><Relationship Id="rId28" Type="http://schemas.openxmlformats.org/officeDocument/2006/relationships/hyperlink" Target="http://www.ris.bka.gv.at/" TargetMode="External"/><Relationship Id="rId36" Type="http://schemas.openxmlformats.org/officeDocument/2006/relationships/hyperlink" Target="file:///C:/Users/wolfgang.ORGA/Dropbox%20(ORGATECH)/_Firmen/kurt/Lokale%20Einstellungen/Temporary%20Internet%20Files/49%20Gesetze/BGBL/2004/2004b309_VEXAT-Anhang.pdf" TargetMode="External"/><Relationship Id="rId49" Type="http://schemas.openxmlformats.org/officeDocument/2006/relationships/hyperlink" Target="http://ris1.bka.gv.at/authentic/index.aspx?page=hit&amp;q_suchworte=&amp;q_ktit=&amp;q_bgblnr=17%2F2005&amp;q_datum_von=2004-01-01&amp;q_datum_bis=2006-02-08&amp;q_teil1=II&amp;Submit=Suche+starten" TargetMode="External"/><Relationship Id="rId57" Type="http://schemas.openxmlformats.org/officeDocument/2006/relationships/hyperlink" Target="http://ris1.bka.gv.at/authentic/findbgbl.aspx?name=entwurf&amp;format=pdf&amp;docid=COO_2026_100_2_271188" TargetMode="External"/><Relationship Id="rId106" Type="http://schemas.openxmlformats.org/officeDocument/2006/relationships/hyperlink" Target="http://www.ris.bka.gv.at/GeltendeFassung.wxe?Abfrage=Bundesnormen&amp;Gesetzesnummer=20002373" TargetMode="External"/><Relationship Id="rId10" Type="http://schemas.openxmlformats.org/officeDocument/2006/relationships/hyperlink" Target="file:///C:/Users/wolfgang.ORGA/Dropbox%20(ORGATECH)/_Firmen/kurt/Lokale%20Einstellungen/Temporary%20Internet%20Files/49%20Gesetze/BGBL/2002/2002b222%20ETV%202002.pdf" TargetMode="External"/><Relationship Id="rId31" Type="http://schemas.openxmlformats.org/officeDocument/2006/relationships/hyperlink" Target="file:///C:/Users/wolfgang.ORGA/Dropbox%20(ORGATECH)/_Firmen/kurt/Lokale%20Einstellungen/Temporary%20Internet%20Files/49%20Gesetze/BGBL/2004/2004b263_Messkonzept%20zum%20IG-L.pdf" TargetMode="External"/><Relationship Id="rId44" Type="http://schemas.openxmlformats.org/officeDocument/2006/relationships/hyperlink" Target="http://ris1.bka.gv.at/authentic/index.aspx?page=hit&amp;q_suchworte=&amp;q_ktit=&amp;q_bgblnr=137%2F2004&amp;q_datum_von=2004-01-01&amp;q_datum_bis=2006-02-08&amp;q_teil1=I&amp;Submit=Suche+starten" TargetMode="External"/><Relationship Id="rId52" Type="http://schemas.openxmlformats.org/officeDocument/2006/relationships/hyperlink" Target="http://ris1.bka.gv.at/authentic/index.aspx?page=hit&amp;q_suchworte=&amp;q_ktit=&amp;q_bgblnr=121%2F2005&amp;q_datum_von=2004-01-01&amp;q_datum_bis=2006-02-08&amp;q_teil1=II&amp;Submit=Suche+starten" TargetMode="External"/><Relationship Id="rId60" Type="http://schemas.openxmlformats.org/officeDocument/2006/relationships/hyperlink" Target="http://ris1.bka.gv.at/authentic/index.aspx?page=hit&amp;q_suchworte=&amp;q_ktit=&amp;q_bgblnr=234%2F2006&amp;q_datum_von=2004-01-01&amp;q_datum_bis=2007-01-09&amp;q_teil2=II&amp;Submit=Suche+starten" TargetMode="External"/><Relationship Id="rId65" Type="http://schemas.openxmlformats.org/officeDocument/2006/relationships/hyperlink" Target="http://ris1.bka.gv.at/authentic/index.aspx?page=hit&amp;q_suchworte=&amp;q_ktit=&amp;q_bgblnr=183%2F2006&amp;q_datum_von=2004-01-01&amp;q_datum_bis=2007-01-01&amp;q_teil1=II&amp;Submit=Suche+starten" TargetMode="External"/><Relationship Id="rId73" Type="http://schemas.openxmlformats.org/officeDocument/2006/relationships/hyperlink" Target="http://ris1.bka.gv.at/authentic/index.aspx?page=hit&amp;q_suchworte=&amp;q_ktit=&amp;q_bgblnr=529%2F2006&amp;q_datum_von=2004-01-01&amp;q_datum_bis=2007-02-09&amp;q_teil2=II&amp;Submit=Suche+starten" TargetMode="External"/><Relationship Id="rId78" Type="http://schemas.openxmlformats.org/officeDocument/2006/relationships/hyperlink" Target="http://ris1.bka.gv.at/authentic/index.aspx?page=hit&amp;q_suchworte=&amp;q_ktit=&amp;q_bgblnr=48%2F2007&amp;q_datum_von=2004-01-01&amp;q_datum_bis=2008-01-01&amp;q_teil2=II&amp;Submit=Suche+starten" TargetMode="External"/><Relationship Id="rId81" Type="http://schemas.openxmlformats.org/officeDocument/2006/relationships/hyperlink" Target="http://ris1.bka.gv.at/authentic/index.aspx?page=hit&amp;q_suchworte=&amp;q_ktit=&amp;q_bgblnr=224%2F2007&amp;q_datum_von=2007-01-01&amp;q_datum_bis=2008-01-01&amp;q_teil2=II&amp;Submit=Suche+starten" TargetMode="External"/><Relationship Id="rId86" Type="http://schemas.openxmlformats.org/officeDocument/2006/relationships/hyperlink" Target="http://eur-lex.europa.eu/LexUriServ/LexUriServ.do?uri=OJ:L:2006:033:0001:0017:DE:PDF" TargetMode="External"/><Relationship Id="rId94" Type="http://schemas.openxmlformats.org/officeDocument/2006/relationships/hyperlink" Target="http://ris1.bka.gv.at/authentic/index.aspx?page=hit&amp;q_suchworte=&amp;q_ktit=&amp;q_bgblnr=54%2F2008&amp;q_datum_von=2008-01-01&amp;q_datum_bis=2008-12-01&amp;q_teil1=I&amp;Submit=Suche+starten" TargetMode="External"/><Relationship Id="rId99" Type="http://schemas.openxmlformats.org/officeDocument/2006/relationships/hyperlink" Target="http://ris1.bka.gv.at/authentic/index.aspx?page=hit&amp;q_suchworte=&amp;q_ktit=&amp;q_bgblnr=496%2F2008&amp;q_datum_von=2008-01-01&amp;q_datum_bis=2008-12-31&amp;q_teil1=II&amp;Submit=Suche+starten" TargetMode="External"/><Relationship Id="rId101" Type="http://schemas.openxmlformats.org/officeDocument/2006/relationships/hyperlink" Target="http://ris1.bka.gv.at/authentic/index.aspx?page=hit&amp;q_suchworte=&amp;q_ktit=&amp;q_bgblnr=498%2F2008&amp;q_datum_von=2008-01-01&amp;q_datum_bis=2008-12-31&amp;q_teil1=II&amp;Submit=Suche+starten" TargetMode="External"/><Relationship Id="rId4" Type="http://schemas.openxmlformats.org/officeDocument/2006/relationships/hyperlink" Target="file:///C:/Users/wolfgang.ORGA/Dropbox%20(ORGATECH)/_Firmen/kurt/Lokale%20Einstellungen/Temporary%20Internet%20Files/49%20Gesetze/BGBL/2001/Verordnungen/BGBL%20II%20253-2001%20-%20Grenzwerteverordnung.pdf" TargetMode="External"/><Relationship Id="rId9" Type="http://schemas.openxmlformats.org/officeDocument/2006/relationships/hyperlink" Target="file:///C:/Users/wolfgang.ORGA/Dropbox%20(ORGATECH)/_Firmen/kurt/Lokale%20Einstellungen/Temporary%20Internet%20Files/49%20Gesetze/BGBL/2002/2002b207%20Aktionsplan%20Immisionschutzgesetz.pdf" TargetMode="External"/><Relationship Id="rId13" Type="http://schemas.openxmlformats.org/officeDocument/2006/relationships/hyperlink" Target="file:///C:/Users/wolfgang.ORGA/Dropbox%20(ORGATECH)/_Firmen/kurt/Lokale%20Einstellungen/Temporary%20Internet%20Files/49%20Gesetze/BGBL/2002/2002a137%20Bundesluftreinhaltegesetz.pdf" TargetMode="External"/><Relationship Id="rId18" Type="http://schemas.openxmlformats.org/officeDocument/2006/relationships/hyperlink" Target="file:///C:/Users/wolfgang.ORGA/Dropbox%20(ORGATECH)/_Firmen/kurt/Lokale%20Einstellungen/Temporary%20Internet%20Files/49%20Gesetze/BGBL/2003/2003b126_Giftliste_VO.pdf" TargetMode="External"/><Relationship Id="rId39" Type="http://schemas.openxmlformats.org/officeDocument/2006/relationships/hyperlink" Target="http://www.ris.bka.gv.at/" TargetMode="External"/><Relationship Id="rId109" Type="http://schemas.openxmlformats.org/officeDocument/2006/relationships/hyperlink" Target="http://ris.bka.gv.at/GeltendeFassung.wxe?Abfrage=Bundesnormen&amp;Gesetzesnummer=20002112" TargetMode="External"/><Relationship Id="rId34" Type="http://schemas.openxmlformats.org/officeDocument/2006/relationships/hyperlink" Target="file:///C:/Users/wolfgang.ORGA/Dropbox%20(ORGATECH)/_Firmen/kurt/Lokale%20Einstellungen/Temporary%20Internet%20Files/49%20Gesetze/BGBL/2004/2004a46_Emissionszertifikatsgesetz%20EZG.pdf" TargetMode="External"/><Relationship Id="rId50" Type="http://schemas.openxmlformats.org/officeDocument/2006/relationships/hyperlink" Target="http://ris1.bka.gv.at/authentic/index.aspx?page=hit&amp;q_suchworte=&amp;q_ktit=&amp;q_bgblnr=89%2F2005&amp;q_datum_von=2004-01-01&amp;q_datum_bis=2006-02-08&amp;q_teil1=II&amp;Submit=Suche+starten" TargetMode="External"/><Relationship Id="rId55" Type="http://schemas.openxmlformats.org/officeDocument/2006/relationships/hyperlink" Target="http://ris1.bka.gv.at/authentic/index.aspx?page=hit&amp;q_suchworte=&amp;q_ktit=&amp;q_bgblnr=398%2F2005&amp;q_datum_von=2004-01-01&amp;q_datum_bis=2006-02-08&amp;q_teil1=II&amp;Submit=Suche+starten" TargetMode="External"/><Relationship Id="rId76" Type="http://schemas.openxmlformats.org/officeDocument/2006/relationships/hyperlink" Target="http://ris1.bka.gv.at/authentic/index.aspx?page=hit&amp;q_suchworte=&amp;q_ktit=&amp;q_bgblnr=422%2F2006&amp;q_datum_von=2004-01-01&amp;q_datum_bis=2007-02-09&amp;q_teil2=II&amp;Submit=Suche+starten" TargetMode="External"/><Relationship Id="rId97" Type="http://schemas.openxmlformats.org/officeDocument/2006/relationships/hyperlink" Target="http://ris1.bka.gv.at/authentic/index.aspx?page=hit&amp;q_suchworte=&amp;q_ktit=&amp;q_bgblnr=86%2F2008&amp;q_datum_von=2008-01-01&amp;q_datum_bis=2008-12-01&amp;q_teil1=II&amp;Submit=Suche+starten" TargetMode="External"/><Relationship Id="rId104" Type="http://schemas.openxmlformats.org/officeDocument/2006/relationships/hyperlink" Target="http://www.ris.bka.gv.at/GeltendeFassung.wxe?Abfrage=Bundesnormen&amp;Gesetzesnummer=10007156" TargetMode="External"/><Relationship Id="rId7" Type="http://schemas.openxmlformats.org/officeDocument/2006/relationships/hyperlink" Target="file:///C:/Users/wolfgang.ORGA/Dropbox%20(ORGATECH)/_Firmen/kurt/Lokale%20Einstellungen/Temporary%20Internet%20Files/49%20Gesetze/BGBL/2002/2002b300-EPER%20VO.pdf" TargetMode="External"/><Relationship Id="rId71" Type="http://schemas.openxmlformats.org/officeDocument/2006/relationships/hyperlink" Target="http://ris1.bka.gv.at/authentic/index.aspx?page=hit&amp;q_suchworte=&amp;q_ktit=&amp;q_bgblnr=171%2F2006&amp;q_datum_von=2006-09-25&amp;q_datum_bis=2007-02-06&amp;q_teil1=I&amp;Submit=Suche+starten" TargetMode="External"/><Relationship Id="rId92" Type="http://schemas.openxmlformats.org/officeDocument/2006/relationships/hyperlink" Target="http://ris1.bka.gv.at/authentic/index.aspx?page=hit&amp;q_suchworte=&amp;q_ktit=&amp;q_bgblnr=114%2F2008&amp;q_datum_von=2008-01-01&amp;q_datum_bis=2008-12-21&amp;q_teil1=I&amp;Submit=Suche+starten" TargetMode="External"/><Relationship Id="rId2" Type="http://schemas.openxmlformats.org/officeDocument/2006/relationships/hyperlink" Target="file:///C:/Users/wolfgang.ORGA/Dropbox%20(ORGATECH)/_Firmen/kurt/Lokale%20Einstellungen/Temporary%20Internet%20Files/49%20Gesetze/BGBL/2001/Gesetze/BGBL%20I%20159-2001%20Arbeitnehmerschutz%20Reform%20Gesetz.pdf" TargetMode="External"/><Relationship Id="rId29" Type="http://schemas.openxmlformats.org/officeDocument/2006/relationships/hyperlink" Target="file:///C:/Users/wolfgang.ORGA/Dropbox%20(ORGATECH)/_Firmen/kurt/Lokale%20Einstellungen/Temporary%20Internet%20Files/49%20Gesetze/BGBL/2001/Verordnungen/BGBL%20II%20253-2001%20-%20Grenzwerteverordnung.pdf" TargetMode="External"/><Relationship Id="rId24" Type="http://schemas.openxmlformats.org/officeDocument/2006/relationships/hyperlink" Target="http://www.wkw.at/docextern/arbeitundsoziales/extern/arbeitsrecht/arbeitnehmerschutz/Aushangpflichtige%20Gesetze.htm" TargetMode="External"/><Relationship Id="rId40" Type="http://schemas.openxmlformats.org/officeDocument/2006/relationships/hyperlink" Target="file:///C:/Users/wolfgang.ORGA/Dropbox%20(ORGATECH)/_Firmen/kurt/Lokale%20Einstellungen/Temporary%20Internet%20Files/49%20Gesetze/BGBL/2004/2004b420_00-Druckger&#228;te&#252;berwachungsVO-DG&#220;W-V.pdf" TargetMode="External"/><Relationship Id="rId45" Type="http://schemas.openxmlformats.org/officeDocument/2006/relationships/hyperlink" Target="http://ris.bka.gv.at/GeltendeFassung.wxe?Abfrage=Bundesnormen&amp;Gesetzesnummer=20003809" TargetMode="External"/><Relationship Id="rId66" Type="http://schemas.openxmlformats.org/officeDocument/2006/relationships/hyperlink" Target="http://ris1.bka.gv.at/authentic/index.aspx?page=hit&amp;q_suchworte=&amp;q_ktit=&amp;q_bgblnr=184%2F2006&amp;q_datum_von=2004-01-01&amp;q_datum_bis=2007-01-01&amp;q_teil1=II&amp;Submit=Suche+starten" TargetMode="External"/><Relationship Id="rId87" Type="http://schemas.openxmlformats.org/officeDocument/2006/relationships/hyperlink" Target="http://ris1.bka.gv.at/Appl/Authentic/SearchAuthResult.aspx?page=hit&amp;q_bgblnr=2/2008&amp;q_datum_von=2007-01-01&amp;q_datum_bis=2008-01-21&amp;q_teil2=II" TargetMode="External"/><Relationship Id="rId110" Type="http://schemas.openxmlformats.org/officeDocument/2006/relationships/hyperlink" Target="http://ris.bka.gv.at/GeltendeFassung.wxe?Abfrage=Bundesnormen&amp;Gesetzesnummer=10007873" TargetMode="External"/><Relationship Id="rId61" Type="http://schemas.openxmlformats.org/officeDocument/2006/relationships/hyperlink" Target="http://ris1.bka.gv.at/authentic/index.aspx?page=hit&amp;q_suchworte=&amp;q_ktit=&amp;q_bgblnr=262%2F2006&amp;q_datum_von=2004-01-01&amp;q_datum_bis=2007-01-09&amp;q_teil2=II&amp;Submit=Suche+starten" TargetMode="External"/><Relationship Id="rId82" Type="http://schemas.openxmlformats.org/officeDocument/2006/relationships/hyperlink" Target="http://ris1.bka.gv.at/authentic/index.aspx?page=hit&amp;q_suchworte=&amp;q_ktit=&amp;q_bgblnr=243%2F2007&amp;q_datum_von=2007-01-01&amp;q_datum_bis=2008-01-01&amp;q_teil2=II&amp;Submit=Suche+starten" TargetMode="External"/><Relationship Id="rId19" Type="http://schemas.openxmlformats.org/officeDocument/2006/relationships/hyperlink" Target="file:///C:/Users/wolfgang.ORGA/Dropbox%20(ORGATECH)/_Firmen/kurt/Lokale%20Einstellungen/Temporary%20Internet%20Files/49%20Gesetze/BGBL/2003/2003b184_&#196;nderung%20GrenzwerteVO%202001.pdf" TargetMode="External"/><Relationship Id="rId14" Type="http://schemas.openxmlformats.org/officeDocument/2006/relationships/hyperlink" Target="file:///C:/Users/wolfgang.ORGA/Dropbox%20(ORGATECH)/_Firmen/kurt/Lokale%20Einstellungen/Temporary%20Internet%20Files/49%20Gesetze/BGBL/2002/2002a122%20EU%20Nachtarbeitsanpassungsgesetz.pdf" TargetMode="External"/><Relationship Id="rId30" Type="http://schemas.openxmlformats.org/officeDocument/2006/relationships/hyperlink" Target="file:///C:/Users/wolfgang.ORGA/Dropbox%20(ORGATECH)/_Firmen/kurt/Lokale%20Einstellungen/Temporary%20Internet%20Files/49%20Gesetze/BGBL/2003/2003b570_Abfallverzeichnisverordnung.pdf" TargetMode="External"/><Relationship Id="rId35" Type="http://schemas.openxmlformats.org/officeDocument/2006/relationships/hyperlink" Target="file:///C:/Users/wolfgang.ORGA/Dropbox%20(ORGATECH)/_Firmen/kurt/Lokale%20Einstellungen/Temporary%20Internet%20Files/49%20Gesetze/BGBL/2004/2004b309_VEXAT.pdf" TargetMode="External"/><Relationship Id="rId56" Type="http://schemas.openxmlformats.org/officeDocument/2006/relationships/hyperlink" Target="http://ris1.bka.gv.at/authentic/index.aspx?page=hit&amp;q_suchworte=&amp;q_ktit=&amp;q_bgblnr=118%2F2005&amp;q_datum_von=2004-01-01&amp;q_datum_bis=2006-02-08&amp;q_teil1=I&amp;Submit=Suche+starten" TargetMode="External"/><Relationship Id="rId77" Type="http://schemas.openxmlformats.org/officeDocument/2006/relationships/hyperlink" Target="http://ris1.bka.gv.at/Appl/Authentic/SearchAuthResult.aspx?page=hit&amp;q_bgblnr=340/2006&amp;q_datum_von=2006-09-01&amp;q_datum_bis=2008-01-21&amp;q_teil2=II" TargetMode="External"/><Relationship Id="rId100" Type="http://schemas.openxmlformats.org/officeDocument/2006/relationships/hyperlink" Target="http://ris1.bka.gv.at/authentic/index.aspx?page=hit&amp;q_suchworte=&amp;q_ktit=&amp;q_bgblnr=497%2F2008&amp;q_datum_von=2008-01-01&amp;q_datum_bis=2008-12-31&amp;q_teil1=II&amp;Submit=Suche+starten" TargetMode="External"/><Relationship Id="rId105" Type="http://schemas.openxmlformats.org/officeDocument/2006/relationships/hyperlink" Target="http://www.ris.bka.gv.at/GeltendeFassung.wxe?Abfrage=Bundesnormen&amp;Gesetzesnummer=10007517&amp;ShowPrintPreview=True" TargetMode="External"/><Relationship Id="rId8" Type="http://schemas.openxmlformats.org/officeDocument/2006/relationships/hyperlink" Target="file:///C:/Users/wolfgang.ORGA/Dropbox%20(ORGATECH)/_Firmen/kurt/Lokale%20Einstellungen/Temporary%20Internet%20Files/49%20Gesetze/BGBL/2002/2002b214-EmissionskatasterVO.pdf" TargetMode="External"/><Relationship Id="rId51" Type="http://schemas.openxmlformats.org/officeDocument/2006/relationships/hyperlink" Target="http://ris1.bka.gv.at/authentic/index.aspx?page=hit&amp;q_suchworte=&amp;q_ktit=&amp;q_bgblnr=57%2F2005&amp;q_datum_von=2004-01-01&amp;q_datum_bis=2006-02-08&amp;q_teil1=I&amp;Submit=Suche+starten" TargetMode="External"/><Relationship Id="rId72" Type="http://schemas.openxmlformats.org/officeDocument/2006/relationships/hyperlink" Target="http://ris1.bka.gv.at/authentic/index.aspx?page=hit&amp;q_suchworte=&amp;q_ktit=&amp;q_bgblnr=159%2F2006&amp;q_datum_von=2006-09-25&amp;q_datum_bis=2007-02-06&amp;q_teil1=I&amp;Submit=Suche+starten" TargetMode="External"/><Relationship Id="rId93" Type="http://schemas.openxmlformats.org/officeDocument/2006/relationships/hyperlink" Target="http://ris1.bka.gv.at/authentic/index.aspx?page=hit&amp;q_suchworte=&amp;q_ktit=&amp;q_bgblnr=74%2F2008&amp;q_datum_von=2008-01-01&amp;q_datum_bis=2008-12-21&amp;q_teil1=I&amp;Submit=Suche+starten" TargetMode="External"/><Relationship Id="rId98" Type="http://schemas.openxmlformats.org/officeDocument/2006/relationships/hyperlink" Target="http://ris.bka.gv.at/Dokument.wxe?Abfrage=BgblAuth&amp;Dokumentnummer=BGBLA_2008_II_282" TargetMode="External"/><Relationship Id="rId3" Type="http://schemas.openxmlformats.org/officeDocument/2006/relationships/hyperlink" Target="file:///C:/Users/wolfgang.ORGA/Dropbox%20(ORGATECH)/_Firmen/kurt/Lokale%20Einstellungen/Temporary%20Internet%20Files/49%20Gesetze/BGBL/2001/Verordnungen/BGBL%20II%20356%20Besch&#228;ft.verbot%20f.%20Arbeitnehmerinnen.pdf" TargetMode="External"/><Relationship Id="rId25" Type="http://schemas.openxmlformats.org/officeDocument/2006/relationships/hyperlink" Target="file:///C:/Users/wolfgang.ORGA/Dropbox%20(ORGATECH)/_Firmen/kurt/Lokale%20Einstellungen/Temporary%20Internet%20Files/49%20Gesetze/BGBL/vor%202001/Gesetze/Strahlenschutzgesetz.pdf" TargetMode="External"/><Relationship Id="rId46" Type="http://schemas.openxmlformats.org/officeDocument/2006/relationships/hyperlink" Target="http://ris1.bka.gv.at/authentic/index.aspx?page=hit&amp;q_suchworte=&amp;q_ktit=&amp;q_bgblnr=137%2F2004&amp;q_datum_von=2004-01-01&amp;q_datum_bis=2006-02-08&amp;q_teil1=I&amp;Submit=Suche+starten" TargetMode="External"/><Relationship Id="rId67" Type="http://schemas.openxmlformats.org/officeDocument/2006/relationships/hyperlink" Target="http://ris1.bka.gv.at/authentic/index.aspx?page=hit&amp;q_suchworte=&amp;q_ktit=&amp;q_bgblnr=242%2F2006&amp;q_datum_von=2004-01-01&amp;q_datum_bis=2007-01-09&amp;q_teil1=II&amp;Submit=Suche+starten" TargetMode="External"/><Relationship Id="rId20" Type="http://schemas.openxmlformats.org/officeDocument/2006/relationships/hyperlink" Target="file:///C:/Users/wolfgang.ORGA/Dropbox%20(ORGATECH)/_Firmen/kurt/Lokale%20Einstellungen/Temporary%20Internet%20Files/49%20Gesetze/BGBL/2003/2003a034_EG_L-Emissionh&#246;chstmengeng.,%20&#196;nd.%20OG,IGL.pdf" TargetMode="External"/><Relationship Id="rId41" Type="http://schemas.openxmlformats.org/officeDocument/2006/relationships/hyperlink" Target="http://ris1.bka.gv.at/Authentic/index.aspx?page=hit&amp;q_suchworte=&amp;q_ktit=&amp;q_bgblnr=33%2F2006&amp;q_datum_von=2006-01-01&amp;q_datum_bis=2006-02-08&amp;Submit=Suche+starten" TargetMode="External"/><Relationship Id="rId62" Type="http://schemas.openxmlformats.org/officeDocument/2006/relationships/hyperlink" Target="http://ris1.bka.gv.at/authentic/index.aspx?page=hit&amp;q_suchworte=&amp;q_ktit=&amp;q_bgblnr=123%2F2006&amp;q_datum_von=2004-01-01&amp;q_datum_bis=2007-01-09&amp;q_teil1=I&amp;Submit=Suche+starten" TargetMode="External"/><Relationship Id="rId83" Type="http://schemas.openxmlformats.org/officeDocument/2006/relationships/hyperlink" Target="http://ris1.bka.gv.at/authentic/index.aspx?page=hit&amp;q_suchworte=&amp;q_ktit=&amp;q_bgblnr=276%2F2007&amp;q_datum_von=2007-01-01&amp;q_datum_bis=2008-01-01&amp;q_teil2=II&amp;Submit=Suche+starten" TargetMode="External"/><Relationship Id="rId88" Type="http://schemas.openxmlformats.org/officeDocument/2006/relationships/hyperlink" Target="http://ris1.bka.gv.at/authentic/index.aspx?page=hit&amp;q_suchworte=&amp;q_ktit=&amp;q_bgblnr=34%2F2008&amp;q_datum_von=2008-01-01&amp;q_datum_bis=2008-01-21&amp;q_teil1=I&amp;Submit=Suche+starten" TargetMode="External"/><Relationship Id="rId11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ris1.bka.gv.at/authentic/index.aspx?page=hit&amp;q_suchworte=&amp;q_ktit=&amp;q_bgblnr=464%2F2005&amp;q_datum_von=2004-01-01&amp;q_datum_bis=2006-02-08&amp;q_teil1=II&amp;Submit=Suche+starten" TargetMode="External"/><Relationship Id="rId7" Type="http://schemas.openxmlformats.org/officeDocument/2006/relationships/vmlDrawing" Target="../drawings/vmlDrawing6.vml"/><Relationship Id="rId2" Type="http://schemas.openxmlformats.org/officeDocument/2006/relationships/hyperlink" Target="http://ris1.bka.gv.at/authentic/index.aspx?page=hit&amp;q_suchworte=&amp;q_ktit=&amp;q_bgblnr=423%2F2005&amp;q_datum_von=2004-01-01&amp;q_datum_bis=2006-02-08&amp;q_teil1=II&amp;Submit=Suche+starten" TargetMode="External"/><Relationship Id="rId1" Type="http://schemas.openxmlformats.org/officeDocument/2006/relationships/hyperlink" Target="http://www.ris.bka.gv.at/" TargetMode="External"/><Relationship Id="rId6" Type="http://schemas.openxmlformats.org/officeDocument/2006/relationships/printerSettings" Target="../printerSettings/printerSettings6.bin"/><Relationship Id="rId5" Type="http://schemas.openxmlformats.org/officeDocument/2006/relationships/hyperlink" Target="http://ris1.bka.gv.at/authentic/index.aspx?page=hit&amp;q_suchworte=&amp;q_ktit=&amp;q_bgblnr=353%2F2007&amp;q_datum_von=2007-01-01&amp;q_datum_bis=2008-01-01&amp;q_teil2=II&amp;Submit=Suche+starten" TargetMode="External"/><Relationship Id="rId4" Type="http://schemas.openxmlformats.org/officeDocument/2006/relationships/hyperlink" Target="http://ris1.bka.gv.at/authentic/index.aspx?page=hit&amp;q_suchworte=&amp;q_ktit=&amp;q_bgblnr=253%2F2006&amp;q_datum_von=2004-01-01&amp;q_datum_bis=2007-01-09&amp;q_teil2=II&amp;Submit=Suche+star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99"/>
  <sheetViews>
    <sheetView tabSelected="1" zoomScaleNormal="100" zoomScaleSheetLayoutView="100" workbookViewId="0">
      <pane xSplit="10" ySplit="1" topLeftCell="U12" activePane="bottomRight" state="frozenSplit"/>
      <selection pane="bottomRight" activeCell="W8" sqref="W8"/>
      <selection pane="bottomLeft" activeCell="A4" sqref="A4"/>
      <selection pane="topRight" activeCell="G1" sqref="G1"/>
    </sheetView>
  </sheetViews>
  <sheetFormatPr defaultColWidth="11.42578125" defaultRowHeight="12.75" outlineLevelRow="1"/>
  <cols>
    <col min="1" max="1" width="2.28515625" style="39" customWidth="1"/>
    <col min="2" max="2" width="1.85546875" style="39" customWidth="1"/>
    <col min="3" max="3" width="45.5703125" style="42" customWidth="1"/>
    <col min="4" max="4" width="11.7109375" style="42" customWidth="1"/>
    <col min="5" max="6" width="16" style="42" customWidth="1"/>
    <col min="7" max="7" width="8.28515625" style="42" customWidth="1"/>
    <col min="8" max="8" width="6.42578125" style="42" hidden="1" customWidth="1"/>
    <col min="9" max="9" width="5" style="42" hidden="1" customWidth="1"/>
    <col min="10" max="10" width="3.5703125" style="42" hidden="1" customWidth="1"/>
    <col min="11" max="12" width="5" style="42" customWidth="1"/>
    <col min="13" max="13" width="54.28515625" style="38" customWidth="1"/>
    <col min="14" max="14" width="28.28515625" style="38" customWidth="1"/>
    <col min="15" max="15" width="12.140625" style="38" customWidth="1"/>
    <col min="16" max="16" width="7.85546875" style="38" customWidth="1"/>
    <col min="17" max="18" width="11.42578125" style="38"/>
    <col min="19" max="19" width="12.7109375" style="38" customWidth="1"/>
    <col min="20" max="20" width="13.140625" style="38" customWidth="1"/>
    <col min="21" max="21" width="13.5703125" style="38" customWidth="1"/>
    <col min="22" max="22" width="11.42578125" style="38"/>
    <col min="23" max="23" width="14.28515625" style="38" customWidth="1"/>
    <col min="24" max="24" width="54.28515625" style="39" customWidth="1"/>
    <col min="25" max="16384" width="11.42578125" style="39"/>
  </cols>
  <sheetData>
    <row r="1" spans="1:25" s="149" customFormat="1" ht="50.25" customHeight="1">
      <c r="B1" s="146"/>
      <c r="C1" s="146" t="s">
        <v>0</v>
      </c>
      <c r="D1" s="146" t="s">
        <v>1</v>
      </c>
      <c r="E1" s="146" t="s">
        <v>2</v>
      </c>
      <c r="F1" s="146" t="s">
        <v>3</v>
      </c>
      <c r="G1" s="146" t="s">
        <v>4</v>
      </c>
      <c r="H1" s="146" t="s">
        <v>5</v>
      </c>
      <c r="I1" s="146" t="s">
        <v>6</v>
      </c>
      <c r="J1" s="146" t="s">
        <v>7</v>
      </c>
      <c r="K1" s="146" t="s">
        <v>5</v>
      </c>
      <c r="L1" s="146" t="s">
        <v>8</v>
      </c>
      <c r="M1" s="147" t="s">
        <v>9</v>
      </c>
      <c r="N1" s="147" t="s">
        <v>10</v>
      </c>
      <c r="O1" s="146" t="s">
        <v>11</v>
      </c>
      <c r="P1" s="146" t="s">
        <v>12</v>
      </c>
      <c r="Q1" s="146" t="s">
        <v>13</v>
      </c>
      <c r="R1" s="146" t="s">
        <v>14</v>
      </c>
      <c r="S1" s="146" t="s">
        <v>15</v>
      </c>
      <c r="T1" s="146" t="s">
        <v>16</v>
      </c>
      <c r="U1" s="146" t="s">
        <v>17</v>
      </c>
      <c r="V1" s="146" t="s">
        <v>18</v>
      </c>
      <c r="W1" s="146" t="s">
        <v>19</v>
      </c>
      <c r="X1" s="148" t="s">
        <v>20</v>
      </c>
    </row>
    <row r="2" spans="1:25" s="41" customFormat="1" ht="26.25" customHeight="1">
      <c r="C2" s="33" t="s">
        <v>21</v>
      </c>
      <c r="D2" s="33"/>
      <c r="E2" s="40" t="s">
        <v>22</v>
      </c>
      <c r="F2" s="40"/>
      <c r="G2" s="40" t="s">
        <v>22</v>
      </c>
      <c r="H2" s="40" t="s">
        <v>22</v>
      </c>
      <c r="I2" s="40" t="s">
        <v>22</v>
      </c>
      <c r="J2" s="40" t="s">
        <v>22</v>
      </c>
      <c r="K2" s="40"/>
      <c r="L2" s="40"/>
      <c r="M2" s="34" t="s">
        <v>22</v>
      </c>
      <c r="N2" s="34" t="s">
        <v>22</v>
      </c>
      <c r="O2" s="40" t="s">
        <v>22</v>
      </c>
      <c r="P2" s="40" t="s">
        <v>22</v>
      </c>
      <c r="Q2" s="40" t="s">
        <v>22</v>
      </c>
      <c r="R2" s="40"/>
      <c r="S2" s="40" t="s">
        <v>22</v>
      </c>
      <c r="T2" s="40" t="s">
        <v>22</v>
      </c>
      <c r="U2" s="40" t="s">
        <v>22</v>
      </c>
      <c r="V2" s="40" t="s">
        <v>22</v>
      </c>
      <c r="W2" s="40" t="s">
        <v>22</v>
      </c>
    </row>
    <row r="3" spans="1:25" ht="190.5" customHeight="1" outlineLevel="1">
      <c r="A3" s="39" t="s">
        <v>23</v>
      </c>
      <c r="B3" s="39" t="s">
        <v>24</v>
      </c>
      <c r="C3" s="35" t="s">
        <v>25</v>
      </c>
      <c r="D3" s="35"/>
      <c r="E3" s="182" t="s">
        <v>26</v>
      </c>
      <c r="F3" s="182" t="s">
        <v>27</v>
      </c>
      <c r="G3" s="35"/>
      <c r="H3" s="35">
        <v>82</v>
      </c>
      <c r="I3" s="35" t="s">
        <v>28</v>
      </c>
      <c r="J3" s="35">
        <v>1</v>
      </c>
      <c r="K3" s="35" t="s">
        <v>29</v>
      </c>
      <c r="L3" s="35"/>
      <c r="M3" s="36" t="s">
        <v>30</v>
      </c>
      <c r="N3" s="36" t="s">
        <v>31</v>
      </c>
      <c r="O3" s="37">
        <v>40118</v>
      </c>
      <c r="P3" s="9" t="s">
        <v>32</v>
      </c>
      <c r="Q3" s="9"/>
      <c r="R3" s="9"/>
      <c r="S3" s="9">
        <v>5</v>
      </c>
      <c r="T3" s="12">
        <v>40118</v>
      </c>
      <c r="U3" s="12">
        <f>T3+366*S3</f>
        <v>41948</v>
      </c>
      <c r="W3" s="174" t="s">
        <v>33</v>
      </c>
      <c r="X3" s="10"/>
      <c r="Y3" s="10"/>
    </row>
    <row r="4" spans="1:25" ht="75" customHeight="1" outlineLevel="1">
      <c r="A4" s="39" t="s">
        <v>23</v>
      </c>
      <c r="B4" s="39" t="s">
        <v>24</v>
      </c>
      <c r="C4" s="35" t="s">
        <v>25</v>
      </c>
      <c r="D4" s="35" t="s">
        <v>34</v>
      </c>
      <c r="E4" s="182" t="s">
        <v>26</v>
      </c>
      <c r="F4" s="182" t="s">
        <v>27</v>
      </c>
      <c r="G4" s="35"/>
      <c r="H4" s="35">
        <v>84</v>
      </c>
      <c r="I4" s="35" t="s">
        <v>35</v>
      </c>
      <c r="J4" s="35">
        <v>1</v>
      </c>
      <c r="K4" s="35">
        <v>81</v>
      </c>
      <c r="L4" s="35"/>
      <c r="M4" s="36" t="s">
        <v>36</v>
      </c>
      <c r="N4" s="36"/>
      <c r="O4" s="37">
        <v>40118</v>
      </c>
      <c r="P4" s="9" t="s">
        <v>32</v>
      </c>
      <c r="Q4" s="9"/>
      <c r="R4" s="9"/>
      <c r="S4" s="9"/>
      <c r="T4" s="9"/>
      <c r="U4" s="9"/>
      <c r="W4" s="9"/>
      <c r="X4" s="10"/>
      <c r="Y4" s="10"/>
    </row>
    <row r="5" spans="1:25" ht="75" customHeight="1" outlineLevel="1">
      <c r="A5" s="39" t="s">
        <v>23</v>
      </c>
      <c r="B5" s="39" t="s">
        <v>24</v>
      </c>
      <c r="C5" s="35" t="s">
        <v>25</v>
      </c>
      <c r="D5" s="35" t="s">
        <v>34</v>
      </c>
      <c r="E5" s="182" t="s">
        <v>26</v>
      </c>
      <c r="F5" s="182" t="s">
        <v>27</v>
      </c>
      <c r="G5" s="35"/>
      <c r="H5" s="35">
        <v>84</v>
      </c>
      <c r="I5" s="35" t="s">
        <v>35</v>
      </c>
      <c r="J5" s="35">
        <v>1</v>
      </c>
      <c r="K5" s="35" t="s">
        <v>37</v>
      </c>
      <c r="L5" s="35"/>
      <c r="M5" s="36" t="s">
        <v>38</v>
      </c>
      <c r="N5" s="36" t="s">
        <v>39</v>
      </c>
      <c r="O5" s="37">
        <v>40118</v>
      </c>
      <c r="P5" s="9" t="s">
        <v>32</v>
      </c>
      <c r="Q5" s="9"/>
      <c r="R5" s="9"/>
      <c r="S5" s="9"/>
      <c r="T5" s="9"/>
      <c r="U5" s="9"/>
      <c r="W5" s="9"/>
      <c r="X5" s="10"/>
      <c r="Y5" s="10"/>
    </row>
    <row r="6" spans="1:25" ht="75" customHeight="1" outlineLevel="1">
      <c r="A6" s="39" t="s">
        <v>23</v>
      </c>
      <c r="B6" s="39" t="s">
        <v>24</v>
      </c>
      <c r="C6" s="35" t="s">
        <v>25</v>
      </c>
      <c r="D6" s="35" t="s">
        <v>34</v>
      </c>
      <c r="E6" s="182" t="s">
        <v>26</v>
      </c>
      <c r="F6" s="182" t="s">
        <v>27</v>
      </c>
      <c r="G6" s="35"/>
      <c r="H6" s="35">
        <v>84</v>
      </c>
      <c r="I6" s="35" t="s">
        <v>35</v>
      </c>
      <c r="J6" s="35">
        <v>1</v>
      </c>
      <c r="K6" s="35" t="s">
        <v>40</v>
      </c>
      <c r="L6" s="35"/>
      <c r="M6" s="36" t="s">
        <v>41</v>
      </c>
      <c r="N6" s="36" t="s">
        <v>42</v>
      </c>
      <c r="O6" s="37">
        <v>40118</v>
      </c>
      <c r="P6" s="9" t="s">
        <v>43</v>
      </c>
      <c r="Q6" s="9"/>
      <c r="R6" s="9"/>
      <c r="S6" s="9"/>
      <c r="T6" s="9"/>
      <c r="U6" s="9"/>
      <c r="W6" s="9"/>
      <c r="X6" s="10"/>
      <c r="Y6" s="10"/>
    </row>
    <row r="7" spans="1:25" ht="75" customHeight="1" outlineLevel="1">
      <c r="A7" s="39" t="s">
        <v>23</v>
      </c>
      <c r="B7" s="39" t="s">
        <v>24</v>
      </c>
      <c r="C7" s="35" t="s">
        <v>25</v>
      </c>
      <c r="D7" s="35" t="s">
        <v>34</v>
      </c>
      <c r="E7" s="182" t="s">
        <v>26</v>
      </c>
      <c r="F7" s="182" t="s">
        <v>27</v>
      </c>
      <c r="G7" s="35"/>
      <c r="H7" s="35">
        <v>84</v>
      </c>
      <c r="I7" s="35" t="s">
        <v>35</v>
      </c>
      <c r="J7" s="35">
        <v>1</v>
      </c>
      <c r="K7" s="35" t="s">
        <v>44</v>
      </c>
      <c r="L7" s="35"/>
      <c r="M7" s="36" t="s">
        <v>45</v>
      </c>
      <c r="N7" s="36" t="s">
        <v>46</v>
      </c>
      <c r="O7" s="37">
        <v>40118</v>
      </c>
      <c r="P7" s="9" t="s">
        <v>43</v>
      </c>
      <c r="Q7" s="9"/>
      <c r="R7" s="9"/>
      <c r="S7" s="9"/>
      <c r="T7" s="9"/>
      <c r="U7" s="9"/>
      <c r="W7" s="9"/>
      <c r="X7" s="10"/>
      <c r="Y7" s="10"/>
    </row>
    <row r="8" spans="1:25" ht="67.5" customHeight="1" outlineLevel="1">
      <c r="A8" s="39" t="s">
        <v>23</v>
      </c>
      <c r="B8" s="39" t="s">
        <v>47</v>
      </c>
      <c r="C8" s="35" t="s">
        <v>48</v>
      </c>
      <c r="D8" s="35" t="s">
        <v>49</v>
      </c>
      <c r="E8" s="182" t="s">
        <v>50</v>
      </c>
      <c r="F8" s="182" t="s">
        <v>51</v>
      </c>
      <c r="G8" s="35" t="s">
        <v>34</v>
      </c>
      <c r="H8" s="35"/>
      <c r="I8" s="35"/>
      <c r="J8" s="35"/>
      <c r="K8" s="35"/>
      <c r="L8" s="35"/>
      <c r="M8" s="36" t="s">
        <v>52</v>
      </c>
      <c r="N8" s="36"/>
      <c r="O8" s="37"/>
      <c r="P8" s="9"/>
      <c r="Q8" s="9"/>
      <c r="R8" s="9"/>
      <c r="S8" s="9">
        <v>1</v>
      </c>
      <c r="T8" s="12">
        <v>39722</v>
      </c>
      <c r="U8" s="12">
        <f>S8*365+T8</f>
        <v>40087</v>
      </c>
      <c r="W8" s="175" t="s">
        <v>33</v>
      </c>
      <c r="X8" s="10"/>
      <c r="Y8" s="10"/>
    </row>
    <row r="9" spans="1:25" ht="52.5" customHeight="1" outlineLevel="1">
      <c r="A9" s="39" t="s">
        <v>23</v>
      </c>
      <c r="B9" s="39" t="s">
        <v>47</v>
      </c>
      <c r="C9" s="35" t="s">
        <v>53</v>
      </c>
      <c r="D9" s="35" t="s">
        <v>54</v>
      </c>
      <c r="E9" s="182" t="s">
        <v>55</v>
      </c>
      <c r="F9" s="182" t="str">
        <f>E9</f>
        <v>489/2002</v>
      </c>
      <c r="G9" s="35" t="s">
        <v>34</v>
      </c>
      <c r="H9" s="35"/>
      <c r="I9" s="35"/>
      <c r="J9" s="35"/>
      <c r="K9" s="35"/>
      <c r="L9" s="35"/>
      <c r="M9" s="36" t="s">
        <v>56</v>
      </c>
      <c r="N9" s="36"/>
      <c r="O9" s="37"/>
      <c r="P9" s="9"/>
      <c r="Q9" s="9"/>
      <c r="R9" s="9"/>
      <c r="S9" s="9"/>
      <c r="T9" s="9"/>
      <c r="U9" s="9"/>
      <c r="W9" s="174" t="s">
        <v>33</v>
      </c>
      <c r="X9" s="10"/>
      <c r="Y9" s="10"/>
    </row>
    <row r="10" spans="1:25" ht="28.5" customHeight="1" outlineLevel="1">
      <c r="A10" s="39" t="s">
        <v>23</v>
      </c>
      <c r="B10" s="39" t="s">
        <v>47</v>
      </c>
      <c r="C10" s="35" t="s">
        <v>57</v>
      </c>
      <c r="D10" s="35"/>
      <c r="E10" s="182" t="s">
        <v>58</v>
      </c>
      <c r="F10" s="182"/>
      <c r="G10" s="35" t="s">
        <v>34</v>
      </c>
      <c r="M10" s="38" t="s">
        <v>59</v>
      </c>
      <c r="O10" s="37"/>
    </row>
    <row r="11" spans="1:25" ht="114" customHeight="1" outlineLevel="1">
      <c r="A11" s="39" t="s">
        <v>23</v>
      </c>
      <c r="B11" s="39" t="s">
        <v>47</v>
      </c>
      <c r="C11" s="35" t="s">
        <v>60</v>
      </c>
      <c r="D11" s="35" t="s">
        <v>61</v>
      </c>
      <c r="E11" s="182" t="s">
        <v>62</v>
      </c>
      <c r="F11" s="182" t="str">
        <f>E11</f>
        <v>331/1997</v>
      </c>
      <c r="G11" s="35" t="s">
        <v>34</v>
      </c>
      <c r="M11" s="38" t="s">
        <v>63</v>
      </c>
      <c r="N11" s="36" t="s">
        <v>64</v>
      </c>
      <c r="O11" s="37"/>
      <c r="S11" s="38">
        <v>2</v>
      </c>
      <c r="T11" s="12">
        <v>39722</v>
      </c>
      <c r="U11" s="12">
        <f>T11+365*S11</f>
        <v>40452</v>
      </c>
      <c r="W11" s="53" t="s">
        <v>33</v>
      </c>
    </row>
    <row r="12" spans="1:25" ht="24.95" customHeight="1" outlineLevel="1">
      <c r="A12" s="39" t="s">
        <v>23</v>
      </c>
      <c r="B12" s="39" t="s">
        <v>47</v>
      </c>
      <c r="C12" s="51" t="s">
        <v>65</v>
      </c>
      <c r="D12" s="51"/>
      <c r="E12" s="52" t="s">
        <v>66</v>
      </c>
      <c r="F12" s="176" t="str">
        <f>E12</f>
        <v>301/2002</v>
      </c>
      <c r="G12" s="42" t="s">
        <v>34</v>
      </c>
      <c r="O12" s="37"/>
      <c r="W12" s="53" t="s">
        <v>33</v>
      </c>
    </row>
    <row r="13" spans="1:25" ht="32.25" customHeight="1" outlineLevel="1">
      <c r="A13" s="39" t="s">
        <v>23</v>
      </c>
      <c r="B13" s="39" t="s">
        <v>47</v>
      </c>
      <c r="C13" s="51" t="s">
        <v>67</v>
      </c>
      <c r="D13" s="51" t="s">
        <v>68</v>
      </c>
      <c r="E13" s="52" t="s">
        <v>69</v>
      </c>
      <c r="F13" s="98" t="str">
        <f>E13</f>
        <v>354/2002</v>
      </c>
      <c r="G13" s="42" t="s">
        <v>34</v>
      </c>
      <c r="M13" s="36" t="s">
        <v>70</v>
      </c>
      <c r="N13" s="54" t="s">
        <v>71</v>
      </c>
      <c r="O13" s="37"/>
      <c r="W13" s="53" t="s">
        <v>33</v>
      </c>
    </row>
    <row r="14" spans="1:25" ht="42.75" customHeight="1" outlineLevel="1">
      <c r="A14" s="39" t="s">
        <v>23</v>
      </c>
      <c r="B14" s="39" t="s">
        <v>47</v>
      </c>
      <c r="C14" s="177" t="s">
        <v>72</v>
      </c>
      <c r="D14" s="178" t="s">
        <v>73</v>
      </c>
      <c r="E14" s="179" t="s">
        <v>74</v>
      </c>
      <c r="F14" s="180" t="s">
        <v>74</v>
      </c>
      <c r="G14" s="181" t="s">
        <v>75</v>
      </c>
      <c r="H14" s="181"/>
      <c r="I14" s="181"/>
      <c r="J14" s="181"/>
      <c r="K14" s="181"/>
      <c r="M14" s="38" t="s">
        <v>76</v>
      </c>
      <c r="N14" s="36" t="s">
        <v>77</v>
      </c>
      <c r="O14" s="37"/>
      <c r="W14" s="53" t="s">
        <v>33</v>
      </c>
    </row>
    <row r="15" spans="1:25" ht="54" customHeight="1" outlineLevel="1">
      <c r="A15" s="39" t="s">
        <v>23</v>
      </c>
      <c r="B15" s="39" t="s">
        <v>47</v>
      </c>
      <c r="C15" s="183" t="s">
        <v>78</v>
      </c>
      <c r="D15" s="11" t="s">
        <v>79</v>
      </c>
      <c r="E15" s="102" t="s">
        <v>80</v>
      </c>
      <c r="F15" s="102" t="s">
        <v>81</v>
      </c>
      <c r="G15" s="42" t="s">
        <v>34</v>
      </c>
      <c r="M15" s="184" t="s">
        <v>82</v>
      </c>
      <c r="N15" s="9" t="s">
        <v>83</v>
      </c>
      <c r="O15" s="37"/>
      <c r="S15" s="38">
        <v>3</v>
      </c>
      <c r="T15" s="37">
        <v>39356</v>
      </c>
      <c r="U15" s="37">
        <f>T15+S15*366</f>
        <v>40454</v>
      </c>
      <c r="W15" s="53" t="s">
        <v>33</v>
      </c>
    </row>
    <row r="16" spans="1:25" ht="48.75" customHeight="1" outlineLevel="1">
      <c r="A16" s="39" t="s">
        <v>23</v>
      </c>
      <c r="B16" s="39" t="s">
        <v>47</v>
      </c>
      <c r="C16" s="103" t="s">
        <v>84</v>
      </c>
      <c r="D16" s="103" t="s">
        <v>85</v>
      </c>
      <c r="E16" s="112" t="s">
        <v>86</v>
      </c>
      <c r="F16" s="112" t="s">
        <v>87</v>
      </c>
      <c r="G16" s="48" t="s">
        <v>34</v>
      </c>
      <c r="H16" s="48"/>
      <c r="I16" s="48"/>
      <c r="J16" s="48"/>
      <c r="K16" s="48"/>
      <c r="L16" s="48"/>
      <c r="M16" s="14" t="s">
        <v>88</v>
      </c>
      <c r="N16" s="14"/>
      <c r="O16" s="50"/>
      <c r="P16" s="49"/>
      <c r="Q16" s="49"/>
      <c r="R16" s="49"/>
      <c r="S16" s="49">
        <v>1</v>
      </c>
      <c r="T16" s="50">
        <v>39630</v>
      </c>
      <c r="U16" s="50">
        <f>T16+366*S16</f>
        <v>39996</v>
      </c>
      <c r="V16" s="49"/>
      <c r="W16" s="129" t="s">
        <v>33</v>
      </c>
      <c r="X16" s="105"/>
    </row>
    <row r="17" spans="1:25" ht="61.5" customHeight="1" outlineLevel="1">
      <c r="A17" s="39" t="s">
        <v>23</v>
      </c>
      <c r="B17" s="39" t="s">
        <v>47</v>
      </c>
      <c r="C17" s="103" t="s">
        <v>89</v>
      </c>
      <c r="D17" s="103" t="s">
        <v>90</v>
      </c>
      <c r="E17" s="112" t="s">
        <v>91</v>
      </c>
      <c r="F17" s="112" t="s">
        <v>91</v>
      </c>
      <c r="G17" s="48" t="s">
        <v>34</v>
      </c>
      <c r="H17" s="48"/>
      <c r="I17" s="48"/>
      <c r="J17" s="48"/>
      <c r="K17" s="48"/>
      <c r="L17" s="48"/>
      <c r="M17" s="14" t="s">
        <v>92</v>
      </c>
      <c r="N17" s="14" t="s">
        <v>93</v>
      </c>
      <c r="O17" s="50"/>
      <c r="P17" s="49"/>
      <c r="Q17" s="49"/>
      <c r="R17" s="49"/>
      <c r="S17" s="49">
        <v>1</v>
      </c>
      <c r="T17" s="50">
        <v>39661</v>
      </c>
      <c r="U17" s="50">
        <f>T17+366*S17</f>
        <v>40027</v>
      </c>
      <c r="V17" s="49"/>
      <c r="W17" s="129" t="s">
        <v>33</v>
      </c>
      <c r="X17" s="105"/>
    </row>
    <row r="18" spans="1:25" s="59" customFormat="1" ht="24.75" customHeight="1">
      <c r="C18" s="33" t="s">
        <v>94</v>
      </c>
      <c r="D18" s="33"/>
      <c r="E18" s="56"/>
      <c r="F18" s="56"/>
      <c r="G18" s="56"/>
      <c r="H18" s="57"/>
      <c r="I18" s="57"/>
      <c r="J18" s="57"/>
      <c r="K18" s="57"/>
      <c r="L18" s="57"/>
      <c r="M18" s="58"/>
      <c r="N18" s="58"/>
      <c r="O18" s="58"/>
      <c r="P18" s="58"/>
      <c r="Q18" s="58"/>
      <c r="R18" s="58"/>
      <c r="S18" s="58"/>
      <c r="T18" s="58" t="s">
        <v>22</v>
      </c>
      <c r="U18" s="58" t="s">
        <v>22</v>
      </c>
      <c r="V18" s="58"/>
      <c r="W18" s="134"/>
    </row>
    <row r="19" spans="1:25" ht="53.25" customHeight="1" outlineLevel="1">
      <c r="A19" s="39" t="s">
        <v>23</v>
      </c>
      <c r="B19" s="39" t="s">
        <v>24</v>
      </c>
      <c r="C19" s="35" t="s">
        <v>95</v>
      </c>
      <c r="D19" s="103" t="s">
        <v>96</v>
      </c>
      <c r="E19" s="104" t="s">
        <v>97</v>
      </c>
      <c r="F19" s="104" t="s">
        <v>98</v>
      </c>
      <c r="G19" s="35"/>
      <c r="H19" s="48"/>
      <c r="I19" s="48"/>
      <c r="J19" s="48"/>
      <c r="K19" s="48"/>
      <c r="L19" s="48"/>
      <c r="M19" s="143" t="s">
        <v>99</v>
      </c>
      <c r="N19" s="143"/>
      <c r="O19" s="50"/>
      <c r="P19" s="49"/>
      <c r="Q19" s="49"/>
      <c r="R19" s="49"/>
      <c r="S19" s="49"/>
      <c r="T19" s="49"/>
      <c r="U19" s="49"/>
      <c r="V19" s="49"/>
      <c r="W19" s="129" t="s">
        <v>33</v>
      </c>
    </row>
    <row r="20" spans="1:25" ht="26.25" customHeight="1" outlineLevel="1">
      <c r="A20" s="39" t="s">
        <v>23</v>
      </c>
      <c r="B20" s="39" t="s">
        <v>47</v>
      </c>
      <c r="C20" s="100" t="s">
        <v>100</v>
      </c>
      <c r="D20" s="100" t="s">
        <v>101</v>
      </c>
      <c r="E20" s="101" t="s">
        <v>102</v>
      </c>
      <c r="F20" s="98" t="s">
        <v>103</v>
      </c>
      <c r="G20" s="35" t="s">
        <v>96</v>
      </c>
      <c r="O20" s="37"/>
      <c r="W20" s="53" t="s">
        <v>33</v>
      </c>
    </row>
    <row r="21" spans="1:25" ht="52.5" customHeight="1" outlineLevel="1">
      <c r="A21" s="39" t="s">
        <v>23</v>
      </c>
      <c r="B21" s="39" t="s">
        <v>47</v>
      </c>
      <c r="C21" s="35" t="s">
        <v>104</v>
      </c>
      <c r="D21" s="35" t="s">
        <v>105</v>
      </c>
      <c r="E21" s="35" t="s">
        <v>106</v>
      </c>
      <c r="F21" s="35" t="s">
        <v>106</v>
      </c>
      <c r="G21" s="35" t="s">
        <v>96</v>
      </c>
      <c r="H21" s="35"/>
      <c r="I21" s="35"/>
      <c r="J21" s="35"/>
      <c r="K21" s="35"/>
      <c r="L21" s="35"/>
      <c r="M21" s="36"/>
      <c r="N21" s="36"/>
      <c r="O21" s="37"/>
      <c r="P21" s="9"/>
      <c r="Q21" s="9"/>
      <c r="R21" s="9"/>
      <c r="S21" s="9"/>
      <c r="T21" s="9"/>
      <c r="U21" s="9"/>
      <c r="W21" s="174" t="s">
        <v>33</v>
      </c>
      <c r="X21" s="10"/>
      <c r="Y21" s="10"/>
    </row>
    <row r="22" spans="1:25" ht="85.5" customHeight="1" outlineLevel="1">
      <c r="A22" s="39" t="s">
        <v>23</v>
      </c>
      <c r="B22" s="39" t="s">
        <v>24</v>
      </c>
      <c r="C22" s="11" t="s">
        <v>107</v>
      </c>
      <c r="D22" s="11" t="s">
        <v>108</v>
      </c>
      <c r="E22" s="102" t="s">
        <v>109</v>
      </c>
      <c r="F22" s="102"/>
      <c r="H22" s="48"/>
      <c r="I22" s="48"/>
      <c r="J22" s="48"/>
      <c r="K22" s="48"/>
      <c r="L22" s="48"/>
      <c r="M22" s="143" t="s">
        <v>110</v>
      </c>
      <c r="N22" s="143" t="s">
        <v>111</v>
      </c>
      <c r="O22" s="50"/>
      <c r="P22" s="49"/>
      <c r="Q22" s="49"/>
      <c r="R22" s="49"/>
      <c r="S22" s="49"/>
      <c r="T22" s="49"/>
      <c r="U22" s="49"/>
      <c r="V22" s="49"/>
      <c r="W22" s="53" t="s">
        <v>33</v>
      </c>
    </row>
    <row r="23" spans="1:25" ht="24.75" customHeight="1" outlineLevel="1">
      <c r="A23" s="39" t="s">
        <v>23</v>
      </c>
      <c r="B23" s="39" t="s">
        <v>47</v>
      </c>
      <c r="C23" s="123" t="s">
        <v>112</v>
      </c>
      <c r="D23" s="123" t="s">
        <v>113</v>
      </c>
      <c r="E23" s="112" t="s">
        <v>114</v>
      </c>
      <c r="F23" s="112" t="s">
        <v>114</v>
      </c>
      <c r="G23" s="103" t="s">
        <v>108</v>
      </c>
      <c r="H23" s="48"/>
      <c r="I23" s="48"/>
      <c r="J23" s="48"/>
      <c r="K23" s="48"/>
      <c r="L23" s="48"/>
      <c r="M23" s="9" t="s">
        <v>115</v>
      </c>
      <c r="O23" s="50"/>
      <c r="P23" s="49"/>
      <c r="Q23" s="49"/>
      <c r="R23" s="49"/>
      <c r="S23" s="49"/>
      <c r="T23" s="50"/>
      <c r="U23" s="50"/>
      <c r="V23" s="49"/>
      <c r="W23" s="129" t="s">
        <v>33</v>
      </c>
      <c r="X23" s="105"/>
    </row>
    <row r="24" spans="1:25" s="59" customFormat="1" ht="24" customHeight="1">
      <c r="C24" s="33" t="s">
        <v>116</v>
      </c>
      <c r="D24" s="33"/>
      <c r="E24" s="56"/>
      <c r="F24" s="56"/>
      <c r="G24" s="56"/>
      <c r="H24" s="57"/>
      <c r="I24" s="57"/>
      <c r="J24" s="57"/>
      <c r="K24" s="57"/>
      <c r="L24" s="57"/>
      <c r="M24" s="58"/>
      <c r="N24" s="58"/>
      <c r="O24" s="58"/>
      <c r="P24" s="58"/>
      <c r="Q24" s="58"/>
      <c r="R24" s="58"/>
      <c r="S24" s="58"/>
      <c r="T24" s="58"/>
      <c r="U24" s="58"/>
      <c r="V24" s="58"/>
      <c r="W24" s="134"/>
    </row>
    <row r="25" spans="1:25" ht="54" hidden="1" customHeight="1" outlineLevel="1">
      <c r="C25" s="60" t="s">
        <v>117</v>
      </c>
      <c r="D25" s="60"/>
      <c r="E25" s="60" t="s">
        <v>118</v>
      </c>
      <c r="F25" s="60"/>
      <c r="G25" s="60"/>
      <c r="H25" s="48"/>
      <c r="I25" s="48"/>
      <c r="J25" s="48"/>
      <c r="K25" s="48"/>
      <c r="L25" s="48"/>
      <c r="M25" s="49" t="s">
        <v>119</v>
      </c>
      <c r="N25" s="49"/>
      <c r="O25" s="50"/>
      <c r="P25" s="49"/>
      <c r="Q25" s="49"/>
      <c r="R25" s="49"/>
      <c r="S25" s="49"/>
      <c r="T25" s="49"/>
      <c r="U25" s="49"/>
      <c r="V25" s="49"/>
    </row>
    <row r="26" spans="1:25" ht="29.25" hidden="1" customHeight="1" outlineLevel="1">
      <c r="C26" s="60" t="s">
        <v>120</v>
      </c>
      <c r="D26" s="60"/>
      <c r="E26" s="60" t="s">
        <v>121</v>
      </c>
      <c r="F26" s="60"/>
      <c r="G26" s="60"/>
      <c r="H26" s="48"/>
      <c r="I26" s="48"/>
      <c r="J26" s="48"/>
      <c r="K26" s="48"/>
      <c r="L26" s="48"/>
      <c r="M26" s="49" t="s">
        <v>122</v>
      </c>
      <c r="N26" s="49"/>
      <c r="O26" s="50"/>
      <c r="P26" s="49"/>
      <c r="Q26" s="49"/>
      <c r="R26" s="49"/>
      <c r="S26" s="49"/>
      <c r="T26" s="49"/>
      <c r="U26" s="49"/>
      <c r="V26" s="49"/>
    </row>
    <row r="27" spans="1:25" ht="20.100000000000001" hidden="1" customHeight="1" outlineLevel="1">
      <c r="C27" s="60" t="s">
        <v>123</v>
      </c>
      <c r="D27" s="60"/>
      <c r="E27" s="60" t="s">
        <v>124</v>
      </c>
      <c r="F27" s="60"/>
      <c r="G27" s="60"/>
      <c r="H27" s="48"/>
      <c r="I27" s="48"/>
      <c r="J27" s="48"/>
      <c r="K27" s="48"/>
      <c r="L27" s="48"/>
      <c r="M27" s="49" t="s">
        <v>122</v>
      </c>
      <c r="N27" s="49"/>
      <c r="O27" s="50"/>
      <c r="P27" s="49"/>
      <c r="Q27" s="49"/>
      <c r="R27" s="49"/>
      <c r="S27" s="49"/>
      <c r="T27" s="49"/>
      <c r="U27" s="49"/>
      <c r="V27" s="49"/>
    </row>
    <row r="28" spans="1:25" ht="20.100000000000001" hidden="1" customHeight="1" outlineLevel="1">
      <c r="C28" s="60" t="s">
        <v>125</v>
      </c>
      <c r="D28" s="60"/>
      <c r="E28" s="60" t="s">
        <v>126</v>
      </c>
      <c r="F28" s="60"/>
      <c r="G28" s="60"/>
      <c r="H28" s="48"/>
      <c r="I28" s="48"/>
      <c r="J28" s="48"/>
      <c r="K28" s="48"/>
      <c r="L28" s="48"/>
      <c r="M28" s="49" t="s">
        <v>122</v>
      </c>
      <c r="N28" s="49"/>
      <c r="O28" s="50"/>
      <c r="P28" s="49"/>
      <c r="Q28" s="49"/>
      <c r="R28" s="49"/>
      <c r="S28" s="49"/>
      <c r="T28" s="49"/>
      <c r="U28" s="49"/>
      <c r="V28" s="49"/>
    </row>
    <row r="29" spans="1:25" ht="20.100000000000001" hidden="1" customHeight="1" outlineLevel="1">
      <c r="C29" s="60" t="s">
        <v>127</v>
      </c>
      <c r="D29" s="60"/>
      <c r="E29" s="60" t="s">
        <v>128</v>
      </c>
      <c r="F29" s="60"/>
      <c r="G29" s="60"/>
      <c r="H29" s="48"/>
      <c r="I29" s="48"/>
      <c r="J29" s="48"/>
      <c r="K29" s="48"/>
      <c r="L29" s="48"/>
      <c r="M29" s="49" t="s">
        <v>122</v>
      </c>
      <c r="N29" s="49"/>
      <c r="O29" s="50"/>
      <c r="P29" s="49"/>
      <c r="Q29" s="49"/>
      <c r="R29" s="49"/>
      <c r="S29" s="49"/>
      <c r="T29" s="49"/>
      <c r="U29" s="49"/>
      <c r="V29" s="49"/>
    </row>
    <row r="30" spans="1:25" ht="30" hidden="1" customHeight="1" outlineLevel="1">
      <c r="C30" s="60" t="s">
        <v>129</v>
      </c>
      <c r="D30" s="60"/>
      <c r="E30" s="61">
        <v>34001</v>
      </c>
      <c r="F30" s="61"/>
      <c r="G30" s="60"/>
      <c r="H30" s="48"/>
      <c r="I30" s="48"/>
      <c r="J30" s="48"/>
      <c r="K30" s="48"/>
      <c r="L30" s="48"/>
      <c r="M30" s="49" t="s">
        <v>122</v>
      </c>
      <c r="N30" s="49"/>
      <c r="O30" s="50"/>
      <c r="P30" s="49"/>
      <c r="Q30" s="49"/>
      <c r="R30" s="49"/>
      <c r="S30" s="49"/>
      <c r="T30" s="49"/>
      <c r="U30" s="49"/>
      <c r="V30" s="49"/>
    </row>
    <row r="31" spans="1:25" ht="20.100000000000001" hidden="1" customHeight="1" outlineLevel="1">
      <c r="C31" s="60" t="s">
        <v>130</v>
      </c>
      <c r="D31" s="60"/>
      <c r="E31" s="60" t="s">
        <v>131</v>
      </c>
      <c r="F31" s="60"/>
      <c r="G31" s="60"/>
      <c r="H31" s="48"/>
      <c r="I31" s="48"/>
      <c r="J31" s="48"/>
      <c r="K31" s="48"/>
      <c r="L31" s="48"/>
      <c r="M31" s="49" t="s">
        <v>122</v>
      </c>
      <c r="N31" s="49"/>
      <c r="O31" s="50"/>
      <c r="P31" s="49"/>
      <c r="Q31" s="49"/>
      <c r="R31" s="49"/>
      <c r="S31" s="49"/>
      <c r="T31" s="49"/>
      <c r="U31" s="49"/>
      <c r="V31" s="49"/>
    </row>
    <row r="32" spans="1:25" ht="34.5" hidden="1" customHeight="1" outlineLevel="1">
      <c r="C32" s="60" t="s">
        <v>132</v>
      </c>
      <c r="D32" s="60"/>
      <c r="E32" s="60" t="s">
        <v>133</v>
      </c>
      <c r="F32" s="60"/>
      <c r="G32" s="60"/>
      <c r="H32" s="48"/>
      <c r="I32" s="48"/>
      <c r="J32" s="48"/>
      <c r="K32" s="48"/>
      <c r="L32" s="48"/>
      <c r="M32" s="49" t="s">
        <v>134</v>
      </c>
      <c r="N32" s="49"/>
      <c r="O32" s="50"/>
      <c r="P32" s="49"/>
      <c r="Q32" s="49"/>
      <c r="R32" s="49"/>
      <c r="S32" s="49"/>
      <c r="T32" s="49"/>
      <c r="U32" s="49"/>
      <c r="V32" s="49"/>
    </row>
    <row r="33" spans="1:24" ht="63.75" hidden="1" customHeight="1" outlineLevel="1">
      <c r="A33" s="39" t="s">
        <v>23</v>
      </c>
      <c r="B33" s="39" t="s">
        <v>24</v>
      </c>
      <c r="C33" s="60" t="s">
        <v>135</v>
      </c>
      <c r="D33" s="60" t="s">
        <v>136</v>
      </c>
      <c r="E33" s="60" t="s">
        <v>137</v>
      </c>
      <c r="F33" s="60" t="s">
        <v>138</v>
      </c>
      <c r="G33" s="60"/>
      <c r="H33" s="48"/>
      <c r="I33" s="48"/>
      <c r="J33" s="48"/>
      <c r="K33" s="48"/>
      <c r="L33" s="48"/>
      <c r="M33" s="14" t="s">
        <v>139</v>
      </c>
      <c r="N33" s="14"/>
      <c r="O33" s="50"/>
      <c r="P33" s="49"/>
      <c r="Q33" s="49"/>
      <c r="R33" s="49"/>
      <c r="S33" s="49">
        <v>2</v>
      </c>
      <c r="T33" s="12">
        <v>39722</v>
      </c>
      <c r="U33" s="12">
        <f>T33+366*S33</f>
        <v>40454</v>
      </c>
      <c r="V33" s="49"/>
    </row>
    <row r="34" spans="1:24" ht="32.25" hidden="1" customHeight="1" outlineLevel="1">
      <c r="C34" s="60" t="s">
        <v>140</v>
      </c>
      <c r="D34" s="60"/>
      <c r="E34" s="60" t="s">
        <v>141</v>
      </c>
      <c r="F34" s="60"/>
      <c r="G34" s="60"/>
      <c r="H34" s="48"/>
      <c r="I34" s="48"/>
      <c r="J34" s="48"/>
      <c r="K34" s="48"/>
      <c r="L34" s="48"/>
      <c r="M34" s="49" t="s">
        <v>122</v>
      </c>
      <c r="N34" s="49"/>
      <c r="O34" s="50"/>
      <c r="P34" s="49"/>
      <c r="Q34" s="49"/>
      <c r="R34" s="49"/>
      <c r="S34" s="49"/>
      <c r="T34" s="49"/>
      <c r="U34" s="49"/>
      <c r="V34" s="49"/>
    </row>
    <row r="35" spans="1:24" ht="24.95" hidden="1" customHeight="1" outlineLevel="1">
      <c r="C35" s="51" t="s">
        <v>142</v>
      </c>
      <c r="D35" s="51"/>
      <c r="E35" s="52" t="s">
        <v>143</v>
      </c>
      <c r="F35" s="98"/>
      <c r="O35" s="37"/>
      <c r="W35" s="53" t="s">
        <v>23</v>
      </c>
    </row>
    <row r="36" spans="1:24" ht="24.95" hidden="1" customHeight="1" outlineLevel="1">
      <c r="C36" s="51" t="s">
        <v>144</v>
      </c>
      <c r="D36" s="51"/>
      <c r="E36" s="52" t="s">
        <v>145</v>
      </c>
      <c r="F36" s="98"/>
      <c r="G36" s="42" t="s">
        <v>136</v>
      </c>
      <c r="N36" s="38" t="s">
        <v>146</v>
      </c>
      <c r="O36" s="37"/>
      <c r="W36" s="53" t="s">
        <v>23</v>
      </c>
    </row>
    <row r="37" spans="1:24" ht="24.95" hidden="1" customHeight="1" outlineLevel="1">
      <c r="C37" s="51" t="s">
        <v>147</v>
      </c>
      <c r="D37" s="51"/>
      <c r="E37" s="52" t="s">
        <v>148</v>
      </c>
      <c r="F37" s="98"/>
      <c r="G37" s="42" t="s">
        <v>136</v>
      </c>
      <c r="O37" s="37"/>
      <c r="W37" s="53" t="s">
        <v>23</v>
      </c>
    </row>
    <row r="38" spans="1:24" ht="38.25" hidden="1" customHeight="1" outlineLevel="1">
      <c r="C38" s="51" t="s">
        <v>149</v>
      </c>
      <c r="D38" s="51"/>
      <c r="E38" s="52" t="s">
        <v>150</v>
      </c>
      <c r="F38" s="98"/>
      <c r="G38" s="42" t="s">
        <v>34</v>
      </c>
      <c r="M38" s="38" t="s">
        <v>151</v>
      </c>
      <c r="O38" s="37"/>
      <c r="S38" s="38">
        <v>2</v>
      </c>
      <c r="T38" s="37">
        <v>39630</v>
      </c>
      <c r="U38" s="12">
        <f>T38+366*S38</f>
        <v>40362</v>
      </c>
      <c r="V38" s="9"/>
      <c r="W38" s="53" t="s">
        <v>23</v>
      </c>
    </row>
    <row r="39" spans="1:24" ht="38.25" hidden="1" customHeight="1" outlineLevel="1">
      <c r="C39" s="100" t="s">
        <v>152</v>
      </c>
      <c r="D39" s="100"/>
      <c r="E39" s="101" t="s">
        <v>153</v>
      </c>
      <c r="F39" s="98"/>
      <c r="G39" s="43" t="s">
        <v>154</v>
      </c>
      <c r="N39" s="38" t="s">
        <v>155</v>
      </c>
      <c r="O39" s="37"/>
      <c r="T39" s="37"/>
      <c r="U39" s="37"/>
      <c r="V39" s="9"/>
      <c r="W39" s="53" t="s">
        <v>23</v>
      </c>
    </row>
    <row r="40" spans="1:24" ht="25.5" hidden="1" customHeight="1" outlineLevel="1">
      <c r="C40" s="11" t="s">
        <v>156</v>
      </c>
      <c r="D40" s="11"/>
      <c r="E40" s="102" t="s">
        <v>157</v>
      </c>
      <c r="F40" s="102"/>
      <c r="M40" s="38" t="s">
        <v>134</v>
      </c>
      <c r="O40" s="37"/>
      <c r="W40" s="53" t="s">
        <v>23</v>
      </c>
    </row>
    <row r="41" spans="1:24" ht="38.25" hidden="1" customHeight="1" outlineLevel="1">
      <c r="C41" s="11" t="s">
        <v>158</v>
      </c>
      <c r="D41" s="11"/>
      <c r="E41" s="102" t="s">
        <v>159</v>
      </c>
      <c r="F41" s="102"/>
      <c r="G41" s="42" t="s">
        <v>136</v>
      </c>
      <c r="H41" s="48"/>
      <c r="I41" s="48"/>
      <c r="J41" s="48"/>
      <c r="K41" s="48"/>
      <c r="L41" s="48"/>
      <c r="M41" s="49"/>
      <c r="N41" s="49" t="s">
        <v>155</v>
      </c>
      <c r="O41" s="50"/>
      <c r="P41" s="49"/>
      <c r="Q41" s="49"/>
      <c r="R41" s="49"/>
      <c r="S41" s="49"/>
      <c r="T41" s="50"/>
      <c r="U41" s="50"/>
      <c r="V41" s="14"/>
      <c r="W41" s="53" t="s">
        <v>23</v>
      </c>
    </row>
    <row r="42" spans="1:24" ht="38.25" hidden="1" customHeight="1" outlineLevel="1">
      <c r="C42" s="103" t="s">
        <v>160</v>
      </c>
      <c r="D42" s="103"/>
      <c r="E42" s="104" t="s">
        <v>161</v>
      </c>
      <c r="F42" s="104"/>
      <c r="G42" s="48" t="s">
        <v>162</v>
      </c>
      <c r="H42" s="48"/>
      <c r="I42" s="48"/>
      <c r="J42" s="48"/>
      <c r="K42" s="48"/>
      <c r="L42" s="48"/>
      <c r="M42" s="49"/>
      <c r="N42" s="49" t="s">
        <v>155</v>
      </c>
      <c r="O42" s="50"/>
      <c r="P42" s="49"/>
      <c r="Q42" s="49"/>
      <c r="R42" s="49"/>
      <c r="S42" s="49"/>
      <c r="T42" s="50"/>
      <c r="U42" s="50"/>
      <c r="V42" s="14"/>
      <c r="W42" s="53"/>
    </row>
    <row r="43" spans="1:24" ht="38.25" hidden="1" customHeight="1" outlineLevel="1">
      <c r="C43" s="103" t="s">
        <v>163</v>
      </c>
      <c r="D43" s="103"/>
      <c r="E43" s="104" t="s">
        <v>164</v>
      </c>
      <c r="F43" s="104"/>
      <c r="G43" s="48"/>
      <c r="H43" s="48"/>
      <c r="I43" s="48"/>
      <c r="J43" s="48"/>
      <c r="K43" s="48"/>
      <c r="L43" s="48"/>
      <c r="M43" s="49"/>
      <c r="N43" s="49" t="s">
        <v>155</v>
      </c>
      <c r="O43" s="50"/>
      <c r="P43" s="49"/>
      <c r="Q43" s="49"/>
      <c r="R43" s="49"/>
      <c r="S43" s="49"/>
      <c r="T43" s="50"/>
      <c r="U43" s="50"/>
      <c r="V43" s="14"/>
      <c r="W43" s="53"/>
    </row>
    <row r="44" spans="1:24" ht="38.25" hidden="1" customHeight="1" outlineLevel="1">
      <c r="C44" s="103" t="s">
        <v>165</v>
      </c>
      <c r="D44" s="103"/>
      <c r="E44" s="104" t="s">
        <v>166</v>
      </c>
      <c r="F44" s="104"/>
      <c r="G44" s="48"/>
      <c r="H44" s="48"/>
      <c r="I44" s="48"/>
      <c r="J44" s="48"/>
      <c r="K44" s="48"/>
      <c r="L44" s="48"/>
      <c r="M44" s="49" t="s">
        <v>167</v>
      </c>
      <c r="N44" s="49" t="s">
        <v>155</v>
      </c>
      <c r="O44" s="50"/>
      <c r="P44" s="49"/>
      <c r="Q44" s="49"/>
      <c r="R44" s="49"/>
      <c r="S44" s="49"/>
      <c r="T44" s="50"/>
      <c r="U44" s="50"/>
      <c r="V44" s="14"/>
      <c r="W44" s="129" t="s">
        <v>168</v>
      </c>
    </row>
    <row r="45" spans="1:24" ht="48.75" hidden="1" customHeight="1" outlineLevel="1">
      <c r="C45" s="123" t="s">
        <v>169</v>
      </c>
      <c r="D45" s="123"/>
      <c r="E45" s="112" t="s">
        <v>170</v>
      </c>
      <c r="F45" s="112"/>
      <c r="G45" s="103" t="s">
        <v>171</v>
      </c>
      <c r="H45" s="48"/>
      <c r="I45" s="48"/>
      <c r="J45" s="48"/>
      <c r="K45" s="48"/>
      <c r="L45" s="48"/>
      <c r="M45" s="14" t="s">
        <v>172</v>
      </c>
      <c r="N45" s="49"/>
      <c r="O45" s="50"/>
      <c r="P45" s="49"/>
      <c r="Q45" s="49"/>
      <c r="R45" s="49"/>
      <c r="S45" s="49">
        <v>2</v>
      </c>
      <c r="T45" s="50">
        <v>39630</v>
      </c>
      <c r="U45" s="12">
        <f>T45+366*S45</f>
        <v>40362</v>
      </c>
      <c r="V45" s="49"/>
      <c r="W45" s="129" t="s">
        <v>168</v>
      </c>
      <c r="X45" s="105"/>
    </row>
    <row r="46" spans="1:24" ht="48.75" hidden="1" customHeight="1" outlineLevel="1">
      <c r="C46" s="11" t="s">
        <v>173</v>
      </c>
      <c r="D46" s="103"/>
      <c r="E46" s="112" t="s">
        <v>174</v>
      </c>
      <c r="F46" s="112"/>
      <c r="G46" s="103" t="s">
        <v>136</v>
      </c>
      <c r="H46" s="48"/>
      <c r="I46" s="48"/>
      <c r="J46" s="48"/>
      <c r="K46" s="48"/>
      <c r="L46" s="48"/>
      <c r="M46" s="14" t="s">
        <v>175</v>
      </c>
      <c r="N46" s="49" t="s">
        <v>155</v>
      </c>
      <c r="O46" s="50"/>
      <c r="P46" s="49"/>
      <c r="Q46" s="49"/>
      <c r="R46" s="49"/>
      <c r="S46" s="49"/>
      <c r="T46" s="50"/>
      <c r="U46" s="50"/>
      <c r="V46" s="49"/>
      <c r="W46" s="129" t="s">
        <v>168</v>
      </c>
      <c r="X46" s="105"/>
    </row>
    <row r="47" spans="1:24" ht="48.75" hidden="1" customHeight="1" outlineLevel="1">
      <c r="C47" s="123" t="s">
        <v>176</v>
      </c>
      <c r="D47" s="123"/>
      <c r="E47" s="112" t="s">
        <v>177</v>
      </c>
      <c r="F47" s="112"/>
      <c r="G47" s="103" t="s">
        <v>178</v>
      </c>
      <c r="H47" s="48"/>
      <c r="I47" s="48"/>
      <c r="J47" s="48"/>
      <c r="K47" s="48"/>
      <c r="L47" s="48"/>
      <c r="M47" s="14" t="s">
        <v>155</v>
      </c>
      <c r="N47" s="49" t="s">
        <v>155</v>
      </c>
      <c r="O47" s="50"/>
      <c r="P47" s="49"/>
      <c r="Q47" s="49"/>
      <c r="R47" s="49"/>
      <c r="S47" s="49"/>
      <c r="T47" s="50"/>
      <c r="U47" s="50"/>
      <c r="V47" s="49"/>
      <c r="W47" s="129" t="s">
        <v>168</v>
      </c>
      <c r="X47" s="105"/>
    </row>
    <row r="48" spans="1:24" ht="24.75" hidden="1" customHeight="1" outlineLevel="1">
      <c r="C48" s="123" t="s">
        <v>179</v>
      </c>
      <c r="D48" s="123"/>
      <c r="E48" s="112" t="s">
        <v>180</v>
      </c>
      <c r="F48" s="112"/>
      <c r="G48" s="103" t="s">
        <v>178</v>
      </c>
      <c r="H48" s="48"/>
      <c r="I48" s="48"/>
      <c r="J48" s="48"/>
      <c r="K48" s="48"/>
      <c r="L48" s="48"/>
      <c r="M48" s="14" t="s">
        <v>155</v>
      </c>
      <c r="N48" s="49" t="s">
        <v>155</v>
      </c>
      <c r="O48" s="50"/>
      <c r="P48" s="49"/>
      <c r="Q48" s="49"/>
      <c r="R48" s="49"/>
      <c r="S48" s="49"/>
      <c r="T48" s="50"/>
      <c r="U48" s="50"/>
      <c r="V48" s="49"/>
      <c r="W48" s="129" t="s">
        <v>168</v>
      </c>
      <c r="X48" s="105"/>
    </row>
    <row r="49" spans="3:24" ht="24.75" hidden="1" customHeight="1" outlineLevel="1">
      <c r="C49" s="123" t="s">
        <v>181</v>
      </c>
      <c r="D49" s="123"/>
      <c r="E49" s="112" t="s">
        <v>138</v>
      </c>
      <c r="F49" s="112"/>
      <c r="G49" s="103" t="s">
        <v>136</v>
      </c>
      <c r="H49" s="48"/>
      <c r="I49" s="48"/>
      <c r="J49" s="48"/>
      <c r="K49" s="48"/>
      <c r="L49" s="48"/>
      <c r="M49" s="14" t="s">
        <v>182</v>
      </c>
      <c r="N49" s="49"/>
      <c r="O49" s="50"/>
      <c r="P49" s="49"/>
      <c r="Q49" s="49"/>
      <c r="R49" s="49"/>
      <c r="S49" s="49"/>
      <c r="T49" s="50"/>
      <c r="U49" s="50"/>
      <c r="V49" s="49"/>
      <c r="W49" s="129" t="s">
        <v>168</v>
      </c>
      <c r="X49" s="105"/>
    </row>
    <row r="50" spans="3:24" ht="49.5" hidden="1" customHeight="1" outlineLevel="1">
      <c r="C50" s="103" t="s">
        <v>183</v>
      </c>
      <c r="D50" s="103"/>
      <c r="E50" s="104" t="s">
        <v>184</v>
      </c>
      <c r="F50" s="104"/>
      <c r="G50" s="48" t="s">
        <v>185</v>
      </c>
      <c r="H50" s="48"/>
      <c r="I50" s="48"/>
      <c r="J50" s="48"/>
      <c r="K50" s="48"/>
      <c r="L50" s="48"/>
      <c r="M50" s="14" t="s">
        <v>186</v>
      </c>
      <c r="N50" s="49"/>
      <c r="O50" s="50"/>
      <c r="P50" s="49"/>
      <c r="Q50" s="49"/>
      <c r="R50" s="49"/>
      <c r="S50" s="49"/>
      <c r="T50" s="65"/>
      <c r="U50" s="50"/>
      <c r="V50" s="49"/>
      <c r="W50" s="129" t="s">
        <v>168</v>
      </c>
    </row>
    <row r="51" spans="3:24" s="59" customFormat="1" ht="24" customHeight="1" collapsed="1">
      <c r="C51" s="33" t="s">
        <v>187</v>
      </c>
      <c r="D51" s="33"/>
      <c r="E51" s="56"/>
      <c r="F51" s="56"/>
      <c r="G51" s="56"/>
      <c r="H51" s="57"/>
      <c r="I51" s="57"/>
      <c r="J51" s="57"/>
      <c r="K51" s="57"/>
      <c r="L51" s="57"/>
      <c r="M51" s="58"/>
      <c r="N51" s="58"/>
      <c r="O51" s="58"/>
      <c r="P51" s="58"/>
      <c r="Q51" s="58"/>
      <c r="R51" s="58"/>
      <c r="S51" s="58"/>
      <c r="T51" s="58"/>
      <c r="U51" s="58"/>
      <c r="V51" s="58"/>
      <c r="W51" s="134"/>
    </row>
    <row r="52" spans="3:24" ht="33.75" hidden="1" customHeight="1" outlineLevel="1">
      <c r="C52" s="60" t="s">
        <v>188</v>
      </c>
      <c r="D52" s="60"/>
      <c r="E52" s="60" t="s">
        <v>189</v>
      </c>
      <c r="F52" s="60"/>
      <c r="G52" s="60"/>
      <c r="H52" s="48"/>
      <c r="I52" s="48"/>
      <c r="J52" s="48"/>
      <c r="K52" s="48"/>
      <c r="L52" s="48"/>
      <c r="M52" s="14" t="s">
        <v>190</v>
      </c>
      <c r="N52" s="49"/>
      <c r="O52" s="50"/>
      <c r="P52" s="49"/>
      <c r="Q52" s="49"/>
      <c r="R52" s="49"/>
      <c r="S52" s="49">
        <v>1</v>
      </c>
      <c r="T52" s="50">
        <v>39661</v>
      </c>
      <c r="U52" s="50">
        <f>T52+367</f>
        <v>40028</v>
      </c>
      <c r="V52" s="49"/>
    </row>
    <row r="53" spans="3:24" ht="24" hidden="1" customHeight="1" outlineLevel="1">
      <c r="C53" s="51" t="s">
        <v>191</v>
      </c>
      <c r="D53" s="99"/>
      <c r="E53" s="60" t="s">
        <v>192</v>
      </c>
      <c r="F53" s="60"/>
      <c r="M53" s="38" t="s">
        <v>193</v>
      </c>
      <c r="O53" s="37"/>
      <c r="S53" s="62">
        <v>1</v>
      </c>
      <c r="T53" s="50">
        <v>39661</v>
      </c>
      <c r="U53" s="50">
        <f>T53+367</f>
        <v>40028</v>
      </c>
      <c r="W53" s="53" t="s">
        <v>23</v>
      </c>
    </row>
    <row r="54" spans="3:24" ht="23.25" hidden="1" customHeight="1" outlineLevel="1">
      <c r="C54" s="60" t="s">
        <v>194</v>
      </c>
      <c r="D54" s="60"/>
      <c r="E54" s="60" t="s">
        <v>195</v>
      </c>
      <c r="F54" s="60"/>
      <c r="G54" s="60" t="s">
        <v>196</v>
      </c>
      <c r="H54" s="48"/>
      <c r="I54" s="48"/>
      <c r="J54" s="48"/>
      <c r="K54" s="48"/>
      <c r="L54" s="48"/>
      <c r="M54" s="14" t="s">
        <v>190</v>
      </c>
      <c r="N54" s="49"/>
      <c r="O54" s="50"/>
      <c r="P54" s="49"/>
      <c r="Q54" s="49"/>
      <c r="R54" s="49"/>
      <c r="S54" s="49">
        <v>2</v>
      </c>
      <c r="T54" s="50">
        <v>39295</v>
      </c>
      <c r="U54" s="50">
        <f>T54+367*2</f>
        <v>40029</v>
      </c>
      <c r="V54" s="49"/>
    </row>
    <row r="55" spans="3:24" ht="25.5" hidden="1" customHeight="1" outlineLevel="1">
      <c r="C55" s="60" t="s">
        <v>197</v>
      </c>
      <c r="D55" s="60"/>
      <c r="E55" s="60" t="s">
        <v>198</v>
      </c>
      <c r="F55" s="60"/>
      <c r="G55" s="60" t="s">
        <v>196</v>
      </c>
      <c r="H55" s="48"/>
      <c r="I55" s="48"/>
      <c r="J55" s="48"/>
      <c r="K55" s="48"/>
      <c r="L55" s="48"/>
      <c r="M55" s="14" t="s">
        <v>190</v>
      </c>
      <c r="N55" s="49"/>
      <c r="O55" s="50"/>
      <c r="P55" s="49"/>
      <c r="Q55" s="49"/>
      <c r="R55" s="49"/>
      <c r="S55" s="49">
        <v>2</v>
      </c>
      <c r="T55" s="50">
        <v>39295</v>
      </c>
      <c r="U55" s="50">
        <f>T55+366*S55</f>
        <v>40027</v>
      </c>
      <c r="V55" s="49"/>
    </row>
    <row r="56" spans="3:24" ht="25.5" hidden="1" customHeight="1" outlineLevel="1">
      <c r="C56" s="60" t="s">
        <v>199</v>
      </c>
      <c r="D56" s="60"/>
      <c r="E56" s="60" t="s">
        <v>200</v>
      </c>
      <c r="F56" s="60"/>
      <c r="G56" s="60" t="s">
        <v>196</v>
      </c>
      <c r="H56" s="48"/>
      <c r="I56" s="48"/>
      <c r="J56" s="48"/>
      <c r="K56" s="48"/>
      <c r="L56" s="48"/>
      <c r="M56" s="14" t="s">
        <v>122</v>
      </c>
      <c r="N56" s="49"/>
      <c r="O56" s="50"/>
      <c r="P56" s="49"/>
      <c r="Q56" s="49"/>
      <c r="R56" s="49"/>
      <c r="S56" s="49"/>
      <c r="T56" s="49"/>
      <c r="U56" s="50"/>
      <c r="V56" s="49"/>
    </row>
    <row r="57" spans="3:24" ht="25.5" hidden="1" customHeight="1" outlineLevel="1">
      <c r="C57" s="60" t="s">
        <v>201</v>
      </c>
      <c r="D57" s="60"/>
      <c r="E57" s="60" t="s">
        <v>202</v>
      </c>
      <c r="F57" s="60"/>
      <c r="G57" s="60" t="s">
        <v>196</v>
      </c>
      <c r="H57" s="48"/>
      <c r="I57" s="48"/>
      <c r="J57" s="48"/>
      <c r="K57" s="48"/>
      <c r="L57" s="48"/>
      <c r="M57" s="14" t="s">
        <v>190</v>
      </c>
      <c r="N57" s="49"/>
      <c r="O57" s="50"/>
      <c r="P57" s="49"/>
      <c r="Q57" s="49"/>
      <c r="R57" s="49"/>
      <c r="S57" s="49">
        <v>2</v>
      </c>
      <c r="T57" s="50">
        <v>39661</v>
      </c>
      <c r="U57" s="50">
        <f t="shared" ref="U57:U65" si="0">T57+366*S57</f>
        <v>40393</v>
      </c>
      <c r="V57" s="49"/>
    </row>
    <row r="58" spans="3:24" ht="25.5" hidden="1" customHeight="1" outlineLevel="1">
      <c r="C58" s="60" t="s">
        <v>203</v>
      </c>
      <c r="D58" s="60"/>
      <c r="E58" s="60" t="s">
        <v>204</v>
      </c>
      <c r="F58" s="60"/>
      <c r="G58" s="60" t="s">
        <v>196</v>
      </c>
      <c r="H58" s="48"/>
      <c r="I58" s="48"/>
      <c r="J58" s="48"/>
      <c r="K58" s="48"/>
      <c r="L58" s="48"/>
      <c r="M58" s="14" t="s">
        <v>190</v>
      </c>
      <c r="N58" s="49"/>
      <c r="O58" s="50"/>
      <c r="P58" s="49"/>
      <c r="Q58" s="49"/>
      <c r="R58" s="49"/>
      <c r="S58" s="49">
        <v>2</v>
      </c>
      <c r="T58" s="50">
        <v>39661</v>
      </c>
      <c r="U58" s="50">
        <f t="shared" si="0"/>
        <v>40393</v>
      </c>
      <c r="V58" s="49"/>
    </row>
    <row r="59" spans="3:24" ht="29.25" hidden="1" customHeight="1" outlineLevel="1">
      <c r="C59" s="60" t="s">
        <v>205</v>
      </c>
      <c r="D59" s="60"/>
      <c r="E59" s="60" t="s">
        <v>206</v>
      </c>
      <c r="F59" s="60"/>
      <c r="G59" s="60" t="s">
        <v>196</v>
      </c>
      <c r="H59" s="48"/>
      <c r="I59" s="48"/>
      <c r="J59" s="48"/>
      <c r="K59" s="48"/>
      <c r="L59" s="48"/>
      <c r="M59" s="14" t="s">
        <v>190</v>
      </c>
      <c r="N59" s="49"/>
      <c r="O59" s="50"/>
      <c r="P59" s="49"/>
      <c r="Q59" s="49"/>
      <c r="R59" s="49"/>
      <c r="S59" s="49">
        <v>2</v>
      </c>
      <c r="T59" s="50">
        <v>39661</v>
      </c>
      <c r="U59" s="50">
        <f t="shared" si="0"/>
        <v>40393</v>
      </c>
      <c r="V59" s="49"/>
    </row>
    <row r="60" spans="3:24" ht="25.5" hidden="1" customHeight="1" outlineLevel="1">
      <c r="C60" s="60" t="s">
        <v>207</v>
      </c>
      <c r="D60" s="60"/>
      <c r="E60" s="60" t="s">
        <v>208</v>
      </c>
      <c r="F60" s="60"/>
      <c r="G60" s="60" t="s">
        <v>196</v>
      </c>
      <c r="H60" s="48"/>
      <c r="I60" s="48"/>
      <c r="J60" s="48"/>
      <c r="K60" s="48"/>
      <c r="L60" s="48"/>
      <c r="M60" s="14" t="s">
        <v>190</v>
      </c>
      <c r="N60" s="49"/>
      <c r="O60" s="50"/>
      <c r="P60" s="49"/>
      <c r="Q60" s="49"/>
      <c r="R60" s="49"/>
      <c r="S60" s="49">
        <v>2</v>
      </c>
      <c r="T60" s="50">
        <v>39661</v>
      </c>
      <c r="U60" s="50">
        <f t="shared" si="0"/>
        <v>40393</v>
      </c>
      <c r="V60" s="49"/>
    </row>
    <row r="61" spans="3:24" ht="25.5" hidden="1" customHeight="1" outlineLevel="1">
      <c r="C61" s="60" t="s">
        <v>209</v>
      </c>
      <c r="D61" s="60"/>
      <c r="E61" s="60" t="s">
        <v>210</v>
      </c>
      <c r="F61" s="60"/>
      <c r="G61" s="60" t="s">
        <v>196</v>
      </c>
      <c r="H61" s="48"/>
      <c r="I61" s="48"/>
      <c r="J61" s="48"/>
      <c r="K61" s="48"/>
      <c r="L61" s="48"/>
      <c r="M61" s="14" t="s">
        <v>190</v>
      </c>
      <c r="N61" s="49"/>
      <c r="O61" s="50"/>
      <c r="P61" s="49"/>
      <c r="Q61" s="49"/>
      <c r="R61" s="49"/>
      <c r="S61" s="49">
        <v>2</v>
      </c>
      <c r="T61" s="50">
        <v>39661</v>
      </c>
      <c r="U61" s="50">
        <f t="shared" si="0"/>
        <v>40393</v>
      </c>
      <c r="V61" s="49"/>
    </row>
    <row r="62" spans="3:24" ht="25.5" hidden="1" customHeight="1" outlineLevel="1">
      <c r="C62" s="60" t="s">
        <v>211</v>
      </c>
      <c r="D62" s="60"/>
      <c r="E62" s="60" t="s">
        <v>212</v>
      </c>
      <c r="F62" s="60"/>
      <c r="G62" s="60" t="s">
        <v>196</v>
      </c>
      <c r="H62" s="48"/>
      <c r="I62" s="48"/>
      <c r="J62" s="48"/>
      <c r="K62" s="48"/>
      <c r="L62" s="48"/>
      <c r="M62" s="14" t="s">
        <v>190</v>
      </c>
      <c r="N62" s="49"/>
      <c r="O62" s="50"/>
      <c r="P62" s="49"/>
      <c r="Q62" s="49"/>
      <c r="R62" s="49"/>
      <c r="S62" s="49">
        <v>2</v>
      </c>
      <c r="T62" s="50">
        <v>39661</v>
      </c>
      <c r="U62" s="50">
        <f t="shared" si="0"/>
        <v>40393</v>
      </c>
      <c r="V62" s="49"/>
    </row>
    <row r="63" spans="3:24" ht="20.25" hidden="1" customHeight="1" outlineLevel="1">
      <c r="C63" s="60" t="s">
        <v>213</v>
      </c>
      <c r="D63" s="60"/>
      <c r="E63" s="60" t="s">
        <v>214</v>
      </c>
      <c r="F63" s="60"/>
      <c r="G63" s="60" t="s">
        <v>196</v>
      </c>
      <c r="H63" s="48"/>
      <c r="I63" s="48"/>
      <c r="J63" s="48"/>
      <c r="K63" s="48"/>
      <c r="L63" s="48"/>
      <c r="M63" s="14" t="s">
        <v>122</v>
      </c>
      <c r="N63" s="49"/>
      <c r="O63" s="50"/>
      <c r="P63" s="49"/>
      <c r="Q63" s="49"/>
      <c r="R63" s="49"/>
      <c r="S63" s="49"/>
      <c r="T63" s="49"/>
      <c r="U63" s="50"/>
      <c r="V63" s="49"/>
    </row>
    <row r="64" spans="3:24" ht="25.5" hidden="1" customHeight="1" outlineLevel="1">
      <c r="C64" s="60" t="s">
        <v>215</v>
      </c>
      <c r="D64" s="60"/>
      <c r="E64" s="60" t="s">
        <v>216</v>
      </c>
      <c r="F64" s="60"/>
      <c r="G64" s="60" t="s">
        <v>196</v>
      </c>
      <c r="H64" s="48"/>
      <c r="I64" s="48"/>
      <c r="J64" s="48"/>
      <c r="K64" s="48"/>
      <c r="L64" s="48"/>
      <c r="M64" s="14" t="s">
        <v>190</v>
      </c>
      <c r="N64" s="49"/>
      <c r="O64" s="50"/>
      <c r="P64" s="49"/>
      <c r="Q64" s="49"/>
      <c r="R64" s="49"/>
      <c r="S64" s="49">
        <v>2</v>
      </c>
      <c r="T64" s="50">
        <v>39661</v>
      </c>
      <c r="U64" s="50">
        <f t="shared" si="0"/>
        <v>40393</v>
      </c>
      <c r="V64" s="49"/>
    </row>
    <row r="65" spans="3:23" ht="25.5" hidden="1" customHeight="1" outlineLevel="1">
      <c r="C65" s="60" t="s">
        <v>217</v>
      </c>
      <c r="D65" s="60"/>
      <c r="E65" s="60" t="s">
        <v>218</v>
      </c>
      <c r="F65" s="60"/>
      <c r="G65" s="60" t="s">
        <v>196</v>
      </c>
      <c r="H65" s="48"/>
      <c r="I65" s="48"/>
      <c r="J65" s="48"/>
      <c r="K65" s="48"/>
      <c r="L65" s="48"/>
      <c r="M65" s="14" t="s">
        <v>190</v>
      </c>
      <c r="N65" s="49"/>
      <c r="O65" s="50"/>
      <c r="P65" s="49"/>
      <c r="Q65" s="49"/>
      <c r="R65" s="49"/>
      <c r="S65" s="49">
        <v>2</v>
      </c>
      <c r="T65" s="50">
        <v>39661</v>
      </c>
      <c r="U65" s="50">
        <f t="shared" si="0"/>
        <v>40393</v>
      </c>
      <c r="V65" s="49"/>
    </row>
    <row r="66" spans="3:23" ht="25.5" hidden="1" customHeight="1" outlineLevel="1">
      <c r="C66" s="60" t="s">
        <v>219</v>
      </c>
      <c r="D66" s="60"/>
      <c r="E66" s="60" t="s">
        <v>220</v>
      </c>
      <c r="F66" s="60"/>
      <c r="G66" s="60" t="s">
        <v>196</v>
      </c>
      <c r="H66" s="48"/>
      <c r="I66" s="48"/>
      <c r="J66" s="48"/>
      <c r="K66" s="48"/>
      <c r="L66" s="48"/>
      <c r="M66" s="14" t="s">
        <v>122</v>
      </c>
      <c r="N66" s="49"/>
      <c r="O66" s="50"/>
      <c r="P66" s="49"/>
      <c r="Q66" s="49"/>
      <c r="R66" s="49"/>
      <c r="S66" s="49"/>
      <c r="T66" s="49"/>
      <c r="U66" s="49"/>
      <c r="V66" s="49"/>
    </row>
    <row r="67" spans="3:23" ht="44.25" hidden="1" customHeight="1" outlineLevel="1">
      <c r="C67" s="60" t="s">
        <v>221</v>
      </c>
      <c r="D67" s="60"/>
      <c r="E67" s="60" t="s">
        <v>222</v>
      </c>
      <c r="F67" s="60"/>
      <c r="G67" s="60" t="s">
        <v>196</v>
      </c>
      <c r="H67" s="48"/>
      <c r="I67" s="48"/>
      <c r="J67" s="48"/>
      <c r="K67" s="48"/>
      <c r="L67" s="48"/>
      <c r="M67" s="14" t="s">
        <v>122</v>
      </c>
      <c r="N67" s="49"/>
      <c r="O67" s="50"/>
      <c r="P67" s="49"/>
      <c r="Q67" s="49"/>
      <c r="R67" s="49"/>
      <c r="S67" s="49"/>
      <c r="T67" s="49"/>
      <c r="U67" s="49"/>
      <c r="V67" s="49"/>
    </row>
    <row r="68" spans="3:23" ht="25.5" hidden="1" customHeight="1" outlineLevel="1">
      <c r="C68" s="100" t="s">
        <v>223</v>
      </c>
      <c r="D68" s="100"/>
      <c r="E68" s="101" t="s">
        <v>224</v>
      </c>
      <c r="F68" s="98"/>
      <c r="G68" s="43" t="s">
        <v>196</v>
      </c>
      <c r="H68" s="43"/>
      <c r="I68" s="43"/>
      <c r="M68" s="38" t="s">
        <v>122</v>
      </c>
      <c r="O68" s="37"/>
      <c r="T68" s="63"/>
    </row>
    <row r="69" spans="3:23" ht="25.5" hidden="1" customHeight="1" outlineLevel="1">
      <c r="C69" s="11" t="s">
        <v>225</v>
      </c>
      <c r="D69" s="11"/>
      <c r="E69" s="102" t="s">
        <v>226</v>
      </c>
      <c r="F69" s="102"/>
      <c r="G69" s="42" t="s">
        <v>196</v>
      </c>
      <c r="J69" s="48"/>
      <c r="K69" s="48"/>
      <c r="L69" s="48"/>
      <c r="M69" s="49"/>
      <c r="N69" s="49"/>
      <c r="O69" s="50"/>
      <c r="P69" s="49"/>
      <c r="Q69" s="49"/>
      <c r="R69" s="49"/>
      <c r="S69" s="49">
        <v>1</v>
      </c>
      <c r="T69" s="65">
        <v>39814</v>
      </c>
      <c r="U69" s="50">
        <f>T69+366*S69</f>
        <v>40180</v>
      </c>
      <c r="V69" s="49"/>
      <c r="W69" s="53" t="s">
        <v>23</v>
      </c>
    </row>
    <row r="70" spans="3:23" ht="25.5" hidden="1" customHeight="1" outlineLevel="1">
      <c r="C70" s="11" t="s">
        <v>227</v>
      </c>
      <c r="D70" s="11"/>
      <c r="E70" s="102" t="s">
        <v>228</v>
      </c>
      <c r="F70" s="102"/>
      <c r="G70" s="42" t="s">
        <v>196</v>
      </c>
      <c r="J70" s="48"/>
      <c r="K70" s="48"/>
      <c r="L70" s="48"/>
      <c r="M70" s="49" t="s">
        <v>229</v>
      </c>
      <c r="N70" s="49"/>
      <c r="O70" s="50"/>
      <c r="P70" s="49"/>
      <c r="Q70" s="49"/>
      <c r="R70" s="49"/>
      <c r="S70" s="49"/>
      <c r="T70" s="65"/>
      <c r="U70" s="50"/>
      <c r="V70" s="49"/>
      <c r="W70" s="53" t="s">
        <v>23</v>
      </c>
    </row>
    <row r="71" spans="3:23" ht="25.5" hidden="1" customHeight="1" outlineLevel="1">
      <c r="C71" s="103" t="s">
        <v>230</v>
      </c>
      <c r="D71" s="103"/>
      <c r="E71" s="104" t="s">
        <v>231</v>
      </c>
      <c r="F71" s="104"/>
      <c r="G71" s="48" t="s">
        <v>196</v>
      </c>
      <c r="H71" s="48"/>
      <c r="I71" s="48"/>
      <c r="J71" s="48"/>
      <c r="K71" s="48"/>
      <c r="L71" s="48"/>
      <c r="M71" s="14" t="s">
        <v>190</v>
      </c>
      <c r="N71" s="49"/>
      <c r="O71" s="50"/>
      <c r="P71" s="49"/>
      <c r="Q71" s="49"/>
      <c r="R71" s="49"/>
      <c r="S71" s="49">
        <v>1</v>
      </c>
      <c r="T71" s="65">
        <v>39814</v>
      </c>
      <c r="U71" s="50">
        <f>T71+366*S71</f>
        <v>40180</v>
      </c>
      <c r="V71" s="49"/>
      <c r="W71" s="72" t="s">
        <v>232</v>
      </c>
    </row>
    <row r="72" spans="3:23" ht="25.5" hidden="1" customHeight="1" outlineLevel="1">
      <c r="C72" s="103" t="s">
        <v>233</v>
      </c>
      <c r="D72" s="103"/>
      <c r="E72" s="104" t="s">
        <v>234</v>
      </c>
      <c r="F72" s="104"/>
      <c r="G72" s="48" t="s">
        <v>196</v>
      </c>
      <c r="H72" s="48"/>
      <c r="I72" s="48"/>
      <c r="J72" s="48"/>
      <c r="K72" s="48"/>
      <c r="L72" s="48"/>
      <c r="M72" s="14" t="s">
        <v>155</v>
      </c>
      <c r="N72" s="49"/>
      <c r="O72" s="50"/>
      <c r="P72" s="49"/>
      <c r="Q72" s="49"/>
      <c r="R72" s="49"/>
      <c r="S72" s="49"/>
      <c r="T72" s="65"/>
      <c r="U72" s="50"/>
      <c r="V72" s="49"/>
      <c r="W72" s="72" t="s">
        <v>232</v>
      </c>
    </row>
    <row r="73" spans="3:23" ht="25.5" hidden="1" customHeight="1" outlineLevel="1">
      <c r="C73" s="103" t="s">
        <v>235</v>
      </c>
      <c r="D73" s="103"/>
      <c r="E73" s="104" t="s">
        <v>236</v>
      </c>
      <c r="F73" s="104"/>
      <c r="G73" s="48" t="s">
        <v>196</v>
      </c>
      <c r="H73" s="48"/>
      <c r="I73" s="48"/>
      <c r="J73" s="48"/>
      <c r="K73" s="48"/>
      <c r="L73" s="48"/>
      <c r="M73" s="14" t="s">
        <v>155</v>
      </c>
      <c r="N73" s="49"/>
      <c r="O73" s="50"/>
      <c r="P73" s="49"/>
      <c r="Q73" s="49"/>
      <c r="R73" s="49"/>
      <c r="S73" s="49"/>
      <c r="T73" s="65"/>
      <c r="U73" s="50"/>
      <c r="V73" s="49"/>
      <c r="W73" s="72" t="s">
        <v>232</v>
      </c>
    </row>
    <row r="74" spans="3:23" ht="25.5" hidden="1" customHeight="1" outlineLevel="1">
      <c r="C74" s="103" t="s">
        <v>237</v>
      </c>
      <c r="D74" s="103"/>
      <c r="E74" s="104" t="s">
        <v>238</v>
      </c>
      <c r="F74" s="104"/>
      <c r="G74" s="48" t="s">
        <v>196</v>
      </c>
      <c r="H74" s="48"/>
      <c r="I74" s="48"/>
      <c r="J74" s="48"/>
      <c r="K74" s="48"/>
      <c r="L74" s="48"/>
      <c r="M74" s="14" t="s">
        <v>239</v>
      </c>
      <c r="N74" s="49"/>
      <c r="O74" s="50"/>
      <c r="P74" s="49"/>
      <c r="Q74" s="49"/>
      <c r="R74" s="49"/>
      <c r="S74" s="49"/>
      <c r="T74" s="65"/>
      <c r="U74" s="50"/>
      <c r="V74" s="49"/>
      <c r="W74" s="72" t="s">
        <v>232</v>
      </c>
    </row>
    <row r="75" spans="3:23" ht="25.5" hidden="1" customHeight="1" outlineLevel="1">
      <c r="C75" s="103" t="s">
        <v>237</v>
      </c>
      <c r="D75" s="103"/>
      <c r="E75" s="104" t="s">
        <v>240</v>
      </c>
      <c r="F75" s="104"/>
      <c r="G75" s="48" t="s">
        <v>196</v>
      </c>
      <c r="H75" s="48"/>
      <c r="I75" s="48"/>
      <c r="J75" s="48"/>
      <c r="K75" s="48"/>
      <c r="L75" s="48"/>
      <c r="M75" s="14"/>
      <c r="N75" s="49"/>
      <c r="O75" s="50"/>
      <c r="P75" s="49"/>
      <c r="Q75" s="49"/>
      <c r="R75" s="49"/>
      <c r="S75" s="49"/>
      <c r="T75" s="65"/>
      <c r="U75" s="50"/>
      <c r="V75" s="49"/>
      <c r="W75" s="72" t="s">
        <v>232</v>
      </c>
    </row>
    <row r="76" spans="3:23" ht="25.5" hidden="1" customHeight="1" outlineLevel="1">
      <c r="C76" s="103" t="s">
        <v>237</v>
      </c>
      <c r="D76" s="103"/>
      <c r="E76" s="104" t="s">
        <v>241</v>
      </c>
      <c r="F76" s="104"/>
      <c r="G76" s="48" t="s">
        <v>196</v>
      </c>
      <c r="H76" s="48"/>
      <c r="I76" s="48"/>
      <c r="J76" s="48"/>
      <c r="K76" s="48"/>
      <c r="L76" s="48"/>
      <c r="M76" s="14" t="s">
        <v>242</v>
      </c>
      <c r="N76" s="49"/>
      <c r="O76" s="50"/>
      <c r="P76" s="49"/>
      <c r="Q76" s="49"/>
      <c r="R76" s="49"/>
      <c r="S76" s="49"/>
      <c r="T76" s="65"/>
      <c r="U76" s="50"/>
      <c r="V76" s="49"/>
      <c r="W76" s="129" t="s">
        <v>168</v>
      </c>
    </row>
    <row r="77" spans="3:23" ht="25.5" hidden="1" customHeight="1" outlineLevel="1">
      <c r="C77" s="103" t="s">
        <v>243</v>
      </c>
      <c r="D77" s="103"/>
      <c r="E77" s="104" t="s">
        <v>244</v>
      </c>
      <c r="F77" s="104"/>
      <c r="G77" s="48" t="s">
        <v>196</v>
      </c>
      <c r="H77" s="48"/>
      <c r="I77" s="48"/>
      <c r="J77" s="48"/>
      <c r="K77" s="48"/>
      <c r="L77" s="48"/>
      <c r="M77" s="14" t="s">
        <v>245</v>
      </c>
      <c r="N77" s="49"/>
      <c r="O77" s="50"/>
      <c r="P77" s="49"/>
      <c r="Q77" s="49"/>
      <c r="R77" s="49"/>
      <c r="S77" s="49">
        <v>1</v>
      </c>
      <c r="T77" s="65">
        <v>39630</v>
      </c>
      <c r="U77" s="50">
        <f>T77+366</f>
        <v>39996</v>
      </c>
      <c r="V77" s="49"/>
      <c r="W77" s="129" t="s">
        <v>168</v>
      </c>
    </row>
    <row r="78" spans="3:23" ht="25.5" hidden="1" customHeight="1" outlineLevel="1">
      <c r="C78" s="103" t="s">
        <v>246</v>
      </c>
      <c r="D78" s="103"/>
      <c r="E78" s="104" t="s">
        <v>247</v>
      </c>
      <c r="F78" s="104"/>
      <c r="G78" s="48" t="s">
        <v>196</v>
      </c>
      <c r="H78" s="48"/>
      <c r="I78" s="48"/>
      <c r="J78" s="48"/>
      <c r="K78" s="48"/>
      <c r="L78" s="48"/>
      <c r="M78" s="14" t="s">
        <v>239</v>
      </c>
      <c r="N78" s="49"/>
      <c r="O78" s="50"/>
      <c r="P78" s="49"/>
      <c r="Q78" s="49"/>
      <c r="R78" s="49"/>
      <c r="S78" s="49"/>
      <c r="T78" s="65"/>
      <c r="U78" s="50"/>
      <c r="V78" s="49"/>
      <c r="W78" s="129" t="s">
        <v>168</v>
      </c>
    </row>
    <row r="79" spans="3:23" ht="25.5" hidden="1" customHeight="1" outlineLevel="1">
      <c r="C79" s="103" t="s">
        <v>248</v>
      </c>
      <c r="D79" s="103"/>
      <c r="E79" s="104" t="s">
        <v>249</v>
      </c>
      <c r="F79" s="104"/>
      <c r="G79" s="48" t="s">
        <v>196</v>
      </c>
      <c r="H79" s="48"/>
      <c r="I79" s="48"/>
      <c r="J79" s="48"/>
      <c r="K79" s="48"/>
      <c r="L79" s="48"/>
      <c r="M79" s="14" t="s">
        <v>250</v>
      </c>
      <c r="N79" s="49"/>
      <c r="O79" s="50"/>
      <c r="P79" s="49"/>
      <c r="Q79" s="49"/>
      <c r="R79" s="49"/>
      <c r="S79" s="49"/>
      <c r="T79" s="65"/>
      <c r="U79" s="50"/>
      <c r="V79" s="49"/>
      <c r="W79" s="129" t="s">
        <v>168</v>
      </c>
    </row>
    <row r="80" spans="3:23" ht="25.5" hidden="1" customHeight="1" outlineLevel="1">
      <c r="C80" s="103" t="s">
        <v>251</v>
      </c>
      <c r="D80" s="103"/>
      <c r="E80" s="104" t="s">
        <v>252</v>
      </c>
      <c r="F80" s="104"/>
      <c r="G80" s="48" t="s">
        <v>196</v>
      </c>
      <c r="H80" s="48"/>
      <c r="I80" s="48"/>
      <c r="J80" s="48"/>
      <c r="K80" s="48"/>
      <c r="L80" s="48"/>
      <c r="M80" s="14"/>
      <c r="N80" s="49"/>
      <c r="O80" s="50"/>
      <c r="P80" s="49"/>
      <c r="Q80" s="49"/>
      <c r="R80" s="49"/>
      <c r="S80" s="49"/>
      <c r="T80" s="65"/>
      <c r="U80" s="50"/>
      <c r="V80" s="49"/>
      <c r="W80" s="129" t="s">
        <v>168</v>
      </c>
    </row>
    <row r="81" spans="3:23" ht="25.5" hidden="1" customHeight="1" outlineLevel="1">
      <c r="C81" s="103" t="s">
        <v>253</v>
      </c>
      <c r="D81" s="103"/>
      <c r="E81" s="104" t="s">
        <v>254</v>
      </c>
      <c r="F81" s="104"/>
      <c r="G81" s="48" t="s">
        <v>196</v>
      </c>
      <c r="H81" s="48"/>
      <c r="I81" s="48"/>
      <c r="J81" s="48"/>
      <c r="K81" s="48"/>
      <c r="L81" s="48"/>
      <c r="M81" s="14" t="s">
        <v>155</v>
      </c>
      <c r="N81" s="49"/>
      <c r="O81" s="50"/>
      <c r="P81" s="49"/>
      <c r="Q81" s="49"/>
      <c r="R81" s="49"/>
      <c r="S81" s="49"/>
      <c r="T81" s="65"/>
      <c r="U81" s="50"/>
      <c r="V81" s="49"/>
      <c r="W81" s="129" t="s">
        <v>168</v>
      </c>
    </row>
    <row r="82" spans="3:23" ht="40.5" hidden="1" customHeight="1" outlineLevel="1">
      <c r="C82" s="103" t="s">
        <v>251</v>
      </c>
      <c r="D82" s="103"/>
      <c r="E82" s="104" t="s">
        <v>255</v>
      </c>
      <c r="F82" s="104"/>
      <c r="G82" s="48" t="s">
        <v>196</v>
      </c>
      <c r="H82" s="48"/>
      <c r="I82" s="48"/>
      <c r="J82" s="48"/>
      <c r="K82" s="48"/>
      <c r="L82" s="48"/>
      <c r="M82" s="14" t="s">
        <v>256</v>
      </c>
      <c r="N82" s="49"/>
      <c r="O82" s="50"/>
      <c r="P82" s="49"/>
      <c r="Q82" s="49"/>
      <c r="R82" s="49"/>
      <c r="S82" s="49">
        <v>1</v>
      </c>
      <c r="T82" s="65">
        <v>39630</v>
      </c>
      <c r="U82" s="50">
        <f>T82+365</f>
        <v>39995</v>
      </c>
      <c r="V82" s="49"/>
      <c r="W82" s="129" t="s">
        <v>168</v>
      </c>
    </row>
    <row r="83" spans="3:23" ht="40.5" hidden="1" customHeight="1" outlineLevel="1">
      <c r="C83" s="103" t="s">
        <v>257</v>
      </c>
      <c r="D83" s="103"/>
      <c r="E83" s="104" t="s">
        <v>258</v>
      </c>
      <c r="F83" s="104"/>
      <c r="G83" s="48" t="s">
        <v>196</v>
      </c>
      <c r="H83" s="48"/>
      <c r="I83" s="48"/>
      <c r="J83" s="48"/>
      <c r="K83" s="48"/>
      <c r="L83" s="48"/>
      <c r="M83" s="14" t="s">
        <v>155</v>
      </c>
      <c r="N83" s="49"/>
      <c r="O83" s="50"/>
      <c r="P83" s="49"/>
      <c r="Q83" s="49"/>
      <c r="R83" s="49"/>
      <c r="S83" s="49"/>
      <c r="T83" s="65"/>
      <c r="U83" s="50"/>
      <c r="V83" s="49"/>
      <c r="W83" s="129" t="s">
        <v>168</v>
      </c>
    </row>
    <row r="84" spans="3:23" ht="40.5" hidden="1" customHeight="1" outlineLevel="1">
      <c r="C84" s="103" t="s">
        <v>259</v>
      </c>
      <c r="D84" s="103"/>
      <c r="E84" s="104" t="s">
        <v>260</v>
      </c>
      <c r="F84" s="104"/>
      <c r="G84" s="48" t="s">
        <v>196</v>
      </c>
      <c r="H84" s="48"/>
      <c r="I84" s="48"/>
      <c r="J84" s="48"/>
      <c r="K84" s="48"/>
      <c r="L84" s="48"/>
      <c r="M84" s="14" t="s">
        <v>155</v>
      </c>
      <c r="N84" s="49"/>
      <c r="O84" s="50"/>
      <c r="P84" s="49"/>
      <c r="Q84" s="49"/>
      <c r="R84" s="49"/>
      <c r="S84" s="49"/>
      <c r="T84" s="65"/>
      <c r="U84" s="50"/>
      <c r="V84" s="49"/>
      <c r="W84" s="129" t="s">
        <v>168</v>
      </c>
    </row>
    <row r="85" spans="3:23" ht="40.5" hidden="1" customHeight="1" outlineLevel="1">
      <c r="C85" s="103" t="s">
        <v>253</v>
      </c>
      <c r="D85" s="103"/>
      <c r="E85" s="104" t="s">
        <v>261</v>
      </c>
      <c r="F85" s="104"/>
      <c r="G85" s="48" t="s">
        <v>196</v>
      </c>
      <c r="H85" s="48"/>
      <c r="I85" s="48"/>
      <c r="J85" s="48"/>
      <c r="K85" s="48"/>
      <c r="L85" s="48"/>
      <c r="M85" s="14" t="s">
        <v>262</v>
      </c>
      <c r="N85" s="49"/>
      <c r="O85" s="50"/>
      <c r="P85" s="49"/>
      <c r="Q85" s="49"/>
      <c r="R85" s="49"/>
      <c r="S85" s="49"/>
      <c r="T85" s="65"/>
      <c r="U85" s="50"/>
      <c r="V85" s="49"/>
      <c r="W85" s="129" t="s">
        <v>168</v>
      </c>
    </row>
    <row r="86" spans="3:23" ht="124.5" hidden="1" customHeight="1" outlineLevel="1">
      <c r="C86" s="103" t="s">
        <v>263</v>
      </c>
      <c r="D86" s="103"/>
      <c r="E86" s="104" t="s">
        <v>264</v>
      </c>
      <c r="F86" s="104"/>
      <c r="G86" s="48" t="s">
        <v>265</v>
      </c>
      <c r="H86" s="48"/>
      <c r="I86" s="48"/>
      <c r="J86" s="48"/>
      <c r="K86" s="48"/>
      <c r="L86" s="48"/>
      <c r="M86" s="14" t="s">
        <v>146</v>
      </c>
      <c r="N86" s="49"/>
      <c r="O86" s="50"/>
      <c r="P86" s="49"/>
      <c r="Q86" s="49"/>
      <c r="R86" s="49"/>
      <c r="S86" s="49"/>
      <c r="T86" s="65"/>
      <c r="U86" s="50"/>
      <c r="V86" s="49"/>
      <c r="W86" s="129" t="s">
        <v>168</v>
      </c>
    </row>
    <row r="87" spans="3:23" ht="49.5" hidden="1" customHeight="1" outlineLevel="1">
      <c r="C87" s="103" t="s">
        <v>266</v>
      </c>
      <c r="D87" s="103"/>
      <c r="E87" s="104" t="s">
        <v>267</v>
      </c>
      <c r="F87" s="104"/>
      <c r="G87" s="48" t="s">
        <v>196</v>
      </c>
      <c r="H87" s="48"/>
      <c r="I87" s="48"/>
      <c r="J87" s="48"/>
      <c r="K87" s="48"/>
      <c r="L87" s="48"/>
      <c r="M87" s="14" t="s">
        <v>146</v>
      </c>
      <c r="N87" s="49"/>
      <c r="O87" s="50"/>
      <c r="P87" s="49"/>
      <c r="Q87" s="49"/>
      <c r="R87" s="49"/>
      <c r="S87" s="49"/>
      <c r="T87" s="65"/>
      <c r="U87" s="50"/>
      <c r="V87" s="49"/>
      <c r="W87" s="129" t="s">
        <v>168</v>
      </c>
    </row>
    <row r="88" spans="3:23" ht="49.5" hidden="1" customHeight="1" outlineLevel="1">
      <c r="C88" s="103" t="s">
        <v>268</v>
      </c>
      <c r="D88" s="103"/>
      <c r="E88" s="104" t="s">
        <v>269</v>
      </c>
      <c r="F88" s="104"/>
      <c r="G88" s="48" t="s">
        <v>196</v>
      </c>
      <c r="H88" s="48"/>
      <c r="I88" s="48"/>
      <c r="J88" s="48"/>
      <c r="K88" s="48"/>
      <c r="L88" s="48"/>
      <c r="M88" s="14" t="s">
        <v>146</v>
      </c>
      <c r="N88" s="49"/>
      <c r="O88" s="50"/>
      <c r="P88" s="49"/>
      <c r="Q88" s="49"/>
      <c r="R88" s="49"/>
      <c r="S88" s="49"/>
      <c r="T88" s="65"/>
      <c r="U88" s="50"/>
      <c r="V88" s="49"/>
      <c r="W88" s="129" t="s">
        <v>168</v>
      </c>
    </row>
    <row r="89" spans="3:23" ht="49.5" hidden="1" customHeight="1" outlineLevel="1">
      <c r="C89" s="103" t="s">
        <v>270</v>
      </c>
      <c r="D89" s="103"/>
      <c r="E89" s="104" t="s">
        <v>271</v>
      </c>
      <c r="F89" s="104"/>
      <c r="G89" s="48"/>
      <c r="H89" s="48"/>
      <c r="I89" s="48"/>
      <c r="J89" s="48"/>
      <c r="K89" s="48"/>
      <c r="L89" s="48"/>
      <c r="M89" s="14" t="s">
        <v>155</v>
      </c>
      <c r="N89" s="49"/>
      <c r="O89" s="50"/>
      <c r="P89" s="49"/>
      <c r="Q89" s="49"/>
      <c r="R89" s="49"/>
      <c r="S89" s="49"/>
      <c r="T89" s="65"/>
      <c r="U89" s="50"/>
      <c r="V89" s="49"/>
      <c r="W89" s="129" t="s">
        <v>168</v>
      </c>
    </row>
    <row r="90" spans="3:23" ht="49.5" hidden="1" customHeight="1" outlineLevel="1">
      <c r="C90" s="103" t="s">
        <v>272</v>
      </c>
      <c r="D90" s="103"/>
      <c r="E90" s="104" t="s">
        <v>273</v>
      </c>
      <c r="F90" s="104"/>
      <c r="G90" s="48" t="s">
        <v>196</v>
      </c>
      <c r="H90" s="48"/>
      <c r="I90" s="48"/>
      <c r="J90" s="48"/>
      <c r="K90" s="48"/>
      <c r="L90" s="48"/>
      <c r="M90" s="14" t="s">
        <v>155</v>
      </c>
      <c r="N90" s="49"/>
      <c r="O90" s="50"/>
      <c r="P90" s="49"/>
      <c r="Q90" s="49"/>
      <c r="R90" s="49"/>
      <c r="S90" s="49"/>
      <c r="T90" s="65"/>
      <c r="U90" s="50"/>
      <c r="V90" s="49"/>
      <c r="W90" s="129" t="s">
        <v>168</v>
      </c>
    </row>
    <row r="91" spans="3:23" ht="49.5" hidden="1" customHeight="1" outlineLevel="1">
      <c r="C91" s="103" t="s">
        <v>274</v>
      </c>
      <c r="D91" s="103"/>
      <c r="E91" s="104" t="s">
        <v>275</v>
      </c>
      <c r="F91" s="104"/>
      <c r="G91" s="48" t="s">
        <v>196</v>
      </c>
      <c r="H91" s="48"/>
      <c r="I91" s="48"/>
      <c r="J91" s="48"/>
      <c r="K91" s="48"/>
      <c r="L91" s="48"/>
      <c r="M91" s="14" t="s">
        <v>155</v>
      </c>
      <c r="N91" s="49"/>
      <c r="O91" s="50"/>
      <c r="P91" s="49"/>
      <c r="Q91" s="49"/>
      <c r="R91" s="49"/>
      <c r="S91" s="49"/>
      <c r="T91" s="65"/>
      <c r="U91" s="50"/>
      <c r="V91" s="49"/>
      <c r="W91" s="129" t="s">
        <v>168</v>
      </c>
    </row>
    <row r="92" spans="3:23" ht="49.5" hidden="1" customHeight="1" outlineLevel="1">
      <c r="C92" s="103" t="s">
        <v>276</v>
      </c>
      <c r="D92" s="103"/>
      <c r="E92" s="104" t="s">
        <v>277</v>
      </c>
      <c r="F92" s="104"/>
      <c r="G92" s="48" t="s">
        <v>196</v>
      </c>
      <c r="H92" s="48"/>
      <c r="I92" s="48"/>
      <c r="J92" s="48"/>
      <c r="K92" s="48"/>
      <c r="L92" s="48"/>
      <c r="M92" s="14" t="s">
        <v>146</v>
      </c>
      <c r="N92" s="49"/>
      <c r="O92" s="50"/>
      <c r="P92" s="49"/>
      <c r="Q92" s="49"/>
      <c r="R92" s="49"/>
      <c r="S92" s="49"/>
      <c r="T92" s="65"/>
      <c r="U92" s="50"/>
      <c r="V92" s="49"/>
      <c r="W92" s="129" t="s">
        <v>168</v>
      </c>
    </row>
    <row r="93" spans="3:23" s="59" customFormat="1" ht="24" customHeight="1" collapsed="1">
      <c r="C93" s="33" t="s">
        <v>278</v>
      </c>
      <c r="D93" s="33"/>
      <c r="E93" s="56"/>
      <c r="F93" s="56"/>
      <c r="G93" s="56"/>
      <c r="H93" s="57"/>
      <c r="I93" s="57"/>
      <c r="J93" s="57"/>
      <c r="K93" s="57"/>
      <c r="L93" s="57"/>
      <c r="M93" s="58" t="s">
        <v>22</v>
      </c>
      <c r="N93" s="58"/>
      <c r="O93" s="58"/>
      <c r="P93" s="58"/>
      <c r="Q93" s="58"/>
      <c r="R93" s="58"/>
      <c r="S93" s="58"/>
      <c r="T93" s="58"/>
      <c r="U93" s="58"/>
      <c r="V93" s="58"/>
      <c r="W93" s="134"/>
    </row>
    <row r="94" spans="3:23" ht="20.100000000000001" hidden="1" customHeight="1" outlineLevel="1">
      <c r="C94" s="60" t="s">
        <v>279</v>
      </c>
      <c r="D94" s="60"/>
      <c r="E94" s="60" t="s">
        <v>280</v>
      </c>
      <c r="F94" s="60"/>
      <c r="G94" s="60"/>
      <c r="H94" s="48"/>
      <c r="I94" s="48"/>
      <c r="J94" s="48"/>
      <c r="K94" s="48"/>
      <c r="L94" s="48"/>
      <c r="M94" s="49" t="s">
        <v>122</v>
      </c>
      <c r="N94" s="49"/>
      <c r="O94" s="50"/>
      <c r="P94" s="49"/>
      <c r="Q94" s="49"/>
      <c r="R94" s="49"/>
      <c r="S94" s="49"/>
      <c r="T94" s="49"/>
      <c r="U94" s="49"/>
      <c r="V94" s="49"/>
    </row>
    <row r="95" spans="3:23" ht="20.100000000000001" hidden="1" customHeight="1" outlineLevel="1">
      <c r="C95" s="60" t="s">
        <v>281</v>
      </c>
      <c r="D95" s="60"/>
      <c r="E95" s="60"/>
      <c r="F95" s="60"/>
      <c r="G95" s="60"/>
      <c r="H95" s="48"/>
      <c r="I95" s="48"/>
      <c r="J95" s="48"/>
      <c r="K95" s="48"/>
      <c r="L95" s="48"/>
      <c r="M95" s="49" t="s">
        <v>122</v>
      </c>
      <c r="N95" s="49"/>
      <c r="O95" s="50"/>
      <c r="P95" s="49"/>
      <c r="Q95" s="49"/>
      <c r="R95" s="49"/>
      <c r="S95" s="49"/>
      <c r="T95" s="49"/>
      <c r="U95" s="49"/>
      <c r="V95" s="49"/>
    </row>
    <row r="96" spans="3:23" ht="42.75" hidden="1" customHeight="1" outlineLevel="1">
      <c r="C96" s="11" t="s">
        <v>282</v>
      </c>
      <c r="D96" s="11"/>
      <c r="E96" s="102" t="s">
        <v>283</v>
      </c>
      <c r="F96" s="102"/>
      <c r="O96" s="37"/>
    </row>
    <row r="97" spans="3:23" ht="42.75" hidden="1" customHeight="1" outlineLevel="1">
      <c r="C97" s="11" t="s">
        <v>284</v>
      </c>
      <c r="D97" s="11"/>
      <c r="E97" s="102" t="s">
        <v>285</v>
      </c>
      <c r="F97" s="102"/>
      <c r="G97" s="42" t="s">
        <v>286</v>
      </c>
      <c r="M97" s="38" t="s">
        <v>155</v>
      </c>
      <c r="O97" s="37"/>
      <c r="W97" s="53" t="s">
        <v>168</v>
      </c>
    </row>
    <row r="98" spans="3:23" ht="42.75" hidden="1" customHeight="1" outlineLevel="1">
      <c r="C98" s="11" t="s">
        <v>287</v>
      </c>
      <c r="D98" s="11"/>
      <c r="E98" s="102" t="s">
        <v>288</v>
      </c>
      <c r="F98" s="102"/>
      <c r="G98" s="42" t="s">
        <v>286</v>
      </c>
      <c r="M98" s="38" t="s">
        <v>289</v>
      </c>
      <c r="O98" s="37"/>
      <c r="W98" s="53" t="s">
        <v>168</v>
      </c>
    </row>
    <row r="99" spans="3:23" ht="42.75" hidden="1" customHeight="1" outlineLevel="1">
      <c r="C99" s="103" t="s">
        <v>290</v>
      </c>
      <c r="D99" s="103"/>
      <c r="E99" s="104"/>
      <c r="F99" s="104"/>
      <c r="G99" s="48" t="s">
        <v>286</v>
      </c>
      <c r="H99" s="48"/>
      <c r="I99" s="48"/>
      <c r="J99" s="48"/>
      <c r="K99" s="48"/>
      <c r="L99" s="48"/>
      <c r="M99" s="68" t="s">
        <v>291</v>
      </c>
      <c r="N99" s="49"/>
      <c r="O99" s="50"/>
      <c r="P99" s="68"/>
      <c r="Q99" s="68"/>
      <c r="R99" s="68"/>
      <c r="S99" s="49"/>
      <c r="T99" s="49"/>
      <c r="U99" s="49"/>
      <c r="V99" s="49"/>
      <c r="W99" s="53" t="s">
        <v>168</v>
      </c>
    </row>
    <row r="100" spans="3:23" s="59" customFormat="1" ht="24" customHeight="1" collapsed="1">
      <c r="C100" s="33" t="s">
        <v>292</v>
      </c>
      <c r="D100" s="33"/>
      <c r="E100" s="56"/>
      <c r="F100" s="56"/>
      <c r="G100" s="56"/>
      <c r="H100" s="57"/>
      <c r="I100" s="57"/>
      <c r="J100" s="57"/>
      <c r="K100" s="57"/>
      <c r="L100" s="57"/>
      <c r="M100" s="58" t="s">
        <v>22</v>
      </c>
      <c r="N100" s="58"/>
      <c r="O100" s="58"/>
      <c r="P100" s="58"/>
      <c r="Q100" s="58"/>
      <c r="R100" s="58"/>
      <c r="S100" s="58"/>
      <c r="T100" s="58"/>
      <c r="U100" s="58"/>
      <c r="V100" s="58"/>
      <c r="W100" s="134"/>
    </row>
    <row r="101" spans="3:23" ht="23.25" hidden="1" customHeight="1" outlineLevel="1">
      <c r="C101" s="60" t="s">
        <v>293</v>
      </c>
      <c r="D101" s="60"/>
      <c r="E101" s="60" t="s">
        <v>294</v>
      </c>
      <c r="F101" s="60"/>
      <c r="G101" s="60"/>
      <c r="H101" s="48"/>
      <c r="I101" s="48"/>
      <c r="J101" s="48"/>
      <c r="K101" s="48"/>
      <c r="L101" s="48"/>
      <c r="M101" s="49" t="s">
        <v>122</v>
      </c>
      <c r="N101" s="49"/>
      <c r="O101" s="50"/>
      <c r="P101" s="49"/>
      <c r="Q101" s="49"/>
      <c r="R101" s="49"/>
      <c r="S101" s="49"/>
      <c r="T101" s="49"/>
      <c r="U101" s="49"/>
      <c r="V101" s="49"/>
    </row>
    <row r="102" spans="3:23" s="66" customFormat="1" ht="30" hidden="1" customHeight="1" outlineLevel="1">
      <c r="C102" s="11" t="s">
        <v>295</v>
      </c>
      <c r="D102" s="103"/>
      <c r="E102" s="60" t="s">
        <v>296</v>
      </c>
      <c r="F102" s="60"/>
      <c r="G102" s="60"/>
      <c r="H102" s="48"/>
      <c r="I102" s="48"/>
      <c r="J102" s="48"/>
      <c r="K102" s="48"/>
      <c r="L102" s="48"/>
      <c r="M102" s="64" t="s">
        <v>297</v>
      </c>
      <c r="N102" s="64"/>
      <c r="O102" s="65"/>
      <c r="P102" s="64"/>
      <c r="Q102" s="64"/>
      <c r="R102" s="64"/>
      <c r="S102" s="64">
        <v>2</v>
      </c>
      <c r="T102" s="65">
        <v>39508</v>
      </c>
      <c r="U102" s="65">
        <f>T102+366*S102</f>
        <v>40240</v>
      </c>
      <c r="V102" s="64"/>
      <c r="W102" s="71" t="s">
        <v>23</v>
      </c>
    </row>
    <row r="103" spans="3:23" s="66" customFormat="1" ht="30" hidden="1" customHeight="1" outlineLevel="1">
      <c r="C103" s="103"/>
      <c r="D103" s="103"/>
      <c r="E103" s="60"/>
      <c r="F103" s="60"/>
      <c r="G103" s="60"/>
      <c r="H103" s="48"/>
      <c r="I103" s="48"/>
      <c r="J103" s="48"/>
      <c r="K103" s="48"/>
      <c r="L103" s="48"/>
      <c r="M103" s="64"/>
      <c r="N103" s="64"/>
      <c r="O103" s="65"/>
      <c r="P103" s="64"/>
      <c r="Q103" s="64"/>
      <c r="R103" s="64"/>
      <c r="S103" s="64"/>
      <c r="T103" s="65"/>
      <c r="U103" s="65"/>
      <c r="V103" s="64"/>
      <c r="W103" s="71"/>
    </row>
    <row r="104" spans="3:23" s="66" customFormat="1" ht="30" hidden="1" customHeight="1" outlineLevel="1">
      <c r="C104" s="103"/>
      <c r="D104" s="103"/>
      <c r="E104" s="60"/>
      <c r="F104" s="60"/>
      <c r="G104" s="60"/>
      <c r="H104" s="48"/>
      <c r="I104" s="48"/>
      <c r="J104" s="48"/>
      <c r="K104" s="48"/>
      <c r="L104" s="48"/>
      <c r="M104" s="64"/>
      <c r="N104" s="64"/>
      <c r="O104" s="65"/>
      <c r="P104" s="64"/>
      <c r="Q104" s="64"/>
      <c r="R104" s="64"/>
      <c r="S104" s="64"/>
      <c r="T104" s="65"/>
      <c r="U104" s="65"/>
      <c r="V104" s="64"/>
      <c r="W104" s="71"/>
    </row>
    <row r="105" spans="3:23" s="66" customFormat="1" ht="30" hidden="1" customHeight="1" outlineLevel="1">
      <c r="C105" s="103"/>
      <c r="D105" s="103"/>
      <c r="E105" s="60"/>
      <c r="F105" s="60"/>
      <c r="G105" s="60"/>
      <c r="H105" s="48"/>
      <c r="I105" s="48"/>
      <c r="J105" s="48"/>
      <c r="K105" s="48"/>
      <c r="L105" s="48"/>
      <c r="M105" s="64"/>
      <c r="N105" s="64"/>
      <c r="O105" s="65"/>
      <c r="P105" s="64"/>
      <c r="Q105" s="64"/>
      <c r="R105" s="64"/>
      <c r="S105" s="64"/>
      <c r="T105" s="65"/>
      <c r="U105" s="65"/>
      <c r="V105" s="64"/>
      <c r="W105" s="71"/>
    </row>
    <row r="106" spans="3:23" s="66" customFormat="1" ht="30" hidden="1" customHeight="1" outlineLevel="1">
      <c r="C106" s="103"/>
      <c r="D106" s="103"/>
      <c r="E106" s="60"/>
      <c r="F106" s="60"/>
      <c r="G106" s="60"/>
      <c r="H106" s="48"/>
      <c r="I106" s="48"/>
      <c r="J106" s="48"/>
      <c r="K106" s="48"/>
      <c r="L106" s="48"/>
      <c r="M106" s="64"/>
      <c r="N106" s="64"/>
      <c r="O106" s="65"/>
      <c r="P106" s="64"/>
      <c r="Q106" s="64"/>
      <c r="R106" s="64"/>
      <c r="S106" s="64"/>
      <c r="T106" s="65"/>
      <c r="U106" s="65"/>
      <c r="V106" s="64"/>
      <c r="W106" s="71"/>
    </row>
    <row r="107" spans="3:23" s="66" customFormat="1" ht="30" hidden="1" customHeight="1" outlineLevel="1">
      <c r="C107" s="103"/>
      <c r="D107" s="103"/>
      <c r="E107" s="60"/>
      <c r="F107" s="60"/>
      <c r="G107" s="60"/>
      <c r="H107" s="48"/>
      <c r="I107" s="48"/>
      <c r="J107" s="48"/>
      <c r="K107" s="48"/>
      <c r="L107" s="48"/>
      <c r="M107" s="64"/>
      <c r="N107" s="64"/>
      <c r="O107" s="65"/>
      <c r="P107" s="64"/>
      <c r="Q107" s="64"/>
      <c r="R107" s="64"/>
      <c r="S107" s="64"/>
      <c r="T107" s="65"/>
      <c r="U107" s="65"/>
      <c r="V107" s="64"/>
      <c r="W107" s="71"/>
    </row>
    <row r="108" spans="3:23" s="66" customFormat="1" ht="30" hidden="1" customHeight="1" outlineLevel="1">
      <c r="C108" s="103"/>
      <c r="D108" s="103"/>
      <c r="E108" s="60"/>
      <c r="F108" s="60"/>
      <c r="G108" s="60"/>
      <c r="H108" s="48"/>
      <c r="I108" s="48"/>
      <c r="J108" s="48"/>
      <c r="K108" s="48"/>
      <c r="L108" s="48"/>
      <c r="M108" s="64"/>
      <c r="N108" s="64"/>
      <c r="O108" s="65"/>
      <c r="P108" s="64"/>
      <c r="Q108" s="64"/>
      <c r="R108" s="64"/>
      <c r="S108" s="64"/>
      <c r="T108" s="65"/>
      <c r="U108" s="65"/>
      <c r="V108" s="64"/>
      <c r="W108" s="71"/>
    </row>
    <row r="109" spans="3:23" s="66" customFormat="1" ht="30" hidden="1" customHeight="1" outlineLevel="1">
      <c r="C109" s="103"/>
      <c r="D109" s="103"/>
      <c r="E109" s="60"/>
      <c r="F109" s="60"/>
      <c r="G109" s="60"/>
      <c r="H109" s="48"/>
      <c r="I109" s="48"/>
      <c r="J109" s="48"/>
      <c r="K109" s="48"/>
      <c r="L109" s="48"/>
      <c r="M109" s="64"/>
      <c r="N109" s="64"/>
      <c r="O109" s="65"/>
      <c r="P109" s="64"/>
      <c r="Q109" s="64"/>
      <c r="R109" s="64"/>
      <c r="S109" s="64"/>
      <c r="T109" s="65"/>
      <c r="U109" s="65"/>
      <c r="V109" s="64"/>
      <c r="W109" s="71"/>
    </row>
    <row r="110" spans="3:23" s="66" customFormat="1" ht="30" hidden="1" customHeight="1" outlineLevel="1">
      <c r="C110" s="103"/>
      <c r="D110" s="103"/>
      <c r="E110" s="60"/>
      <c r="F110" s="60"/>
      <c r="G110" s="60"/>
      <c r="H110" s="48"/>
      <c r="I110" s="48"/>
      <c r="J110" s="48"/>
      <c r="K110" s="48"/>
      <c r="L110" s="48"/>
      <c r="M110" s="64"/>
      <c r="N110" s="64"/>
      <c r="O110" s="65"/>
      <c r="P110" s="64"/>
      <c r="Q110" s="64"/>
      <c r="R110" s="64"/>
      <c r="S110" s="64"/>
      <c r="T110" s="65"/>
      <c r="U110" s="65"/>
      <c r="V110" s="64"/>
      <c r="W110" s="71"/>
    </row>
    <row r="111" spans="3:23" s="66" customFormat="1" ht="30" hidden="1" customHeight="1" outlineLevel="1">
      <c r="C111" s="103"/>
      <c r="D111" s="103"/>
      <c r="E111" s="60"/>
      <c r="F111" s="60"/>
      <c r="G111" s="60"/>
      <c r="H111" s="48"/>
      <c r="I111" s="48"/>
      <c r="J111" s="48"/>
      <c r="K111" s="48"/>
      <c r="L111" s="48"/>
      <c r="M111" s="64"/>
      <c r="N111" s="64"/>
      <c r="O111" s="65"/>
      <c r="P111" s="64"/>
      <c r="Q111" s="64"/>
      <c r="R111" s="64"/>
      <c r="S111" s="64"/>
      <c r="T111" s="65"/>
      <c r="U111" s="65"/>
      <c r="V111" s="64"/>
      <c r="W111" s="71"/>
    </row>
    <row r="112" spans="3:23" s="66" customFormat="1" ht="30" hidden="1" customHeight="1" outlineLevel="1">
      <c r="C112" s="103"/>
      <c r="D112" s="103"/>
      <c r="E112" s="60"/>
      <c r="F112" s="60"/>
      <c r="G112" s="60"/>
      <c r="H112" s="48"/>
      <c r="I112" s="48"/>
      <c r="J112" s="48"/>
      <c r="K112" s="48"/>
      <c r="L112" s="48"/>
      <c r="M112" s="64"/>
      <c r="N112" s="64"/>
      <c r="O112" s="65"/>
      <c r="P112" s="64"/>
      <c r="Q112" s="64"/>
      <c r="R112" s="64"/>
      <c r="S112" s="64"/>
      <c r="T112" s="65"/>
      <c r="U112" s="65"/>
      <c r="V112" s="64"/>
      <c r="W112" s="71"/>
    </row>
    <row r="113" spans="3:23" s="66" customFormat="1" ht="30" hidden="1" customHeight="1" outlineLevel="1">
      <c r="C113" s="103"/>
      <c r="D113" s="103"/>
      <c r="E113" s="60"/>
      <c r="F113" s="60"/>
      <c r="G113" s="60"/>
      <c r="H113" s="48"/>
      <c r="I113" s="48"/>
      <c r="J113" s="48"/>
      <c r="K113" s="48"/>
      <c r="L113" s="48"/>
      <c r="M113" s="64"/>
      <c r="N113" s="64"/>
      <c r="O113" s="65"/>
      <c r="P113" s="64"/>
      <c r="Q113" s="64"/>
      <c r="R113" s="64"/>
      <c r="S113" s="64"/>
      <c r="T113" s="65"/>
      <c r="U113" s="65"/>
      <c r="V113" s="64"/>
      <c r="W113" s="71"/>
    </row>
    <row r="114" spans="3:23" s="66" customFormat="1" ht="30" hidden="1" customHeight="1" outlineLevel="1">
      <c r="C114" s="103"/>
      <c r="D114" s="103"/>
      <c r="E114" s="60"/>
      <c r="F114" s="60"/>
      <c r="G114" s="60"/>
      <c r="H114" s="48"/>
      <c r="I114" s="48"/>
      <c r="J114" s="48"/>
      <c r="K114" s="48"/>
      <c r="L114" s="48"/>
      <c r="M114" s="64"/>
      <c r="N114" s="64"/>
      <c r="O114" s="65"/>
      <c r="P114" s="64"/>
      <c r="Q114" s="64"/>
      <c r="R114" s="64"/>
      <c r="S114" s="64"/>
      <c r="T114" s="65"/>
      <c r="U114" s="65"/>
      <c r="V114" s="64"/>
      <c r="W114" s="71"/>
    </row>
    <row r="115" spans="3:23" s="66" customFormat="1" ht="30" hidden="1" customHeight="1" outlineLevel="1">
      <c r="C115" s="103"/>
      <c r="D115" s="103"/>
      <c r="E115" s="60"/>
      <c r="F115" s="60"/>
      <c r="G115" s="60"/>
      <c r="H115" s="48"/>
      <c r="I115" s="48"/>
      <c r="J115" s="48"/>
      <c r="K115" s="48"/>
      <c r="L115" s="48"/>
      <c r="M115" s="64"/>
      <c r="N115" s="64"/>
      <c r="O115" s="65"/>
      <c r="P115" s="64"/>
      <c r="Q115" s="64"/>
      <c r="R115" s="64"/>
      <c r="S115" s="64"/>
      <c r="T115" s="65"/>
      <c r="U115" s="65"/>
      <c r="V115" s="64"/>
      <c r="W115" s="71"/>
    </row>
    <row r="116" spans="3:23" ht="30" hidden="1" customHeight="1" outlineLevel="1">
      <c r="C116" s="60" t="s">
        <v>298</v>
      </c>
      <c r="D116" s="60"/>
      <c r="E116" s="60" t="s">
        <v>299</v>
      </c>
      <c r="F116" s="60"/>
      <c r="G116" s="60"/>
      <c r="H116" s="48"/>
      <c r="I116" s="48"/>
      <c r="J116" s="48"/>
      <c r="K116" s="48"/>
      <c r="L116" s="48"/>
      <c r="M116" s="49" t="s">
        <v>122</v>
      </c>
      <c r="N116" s="49"/>
      <c r="O116" s="50"/>
      <c r="P116" s="49"/>
      <c r="Q116" s="49"/>
      <c r="R116" s="49"/>
      <c r="S116" s="49"/>
      <c r="T116" s="49"/>
      <c r="U116" s="49"/>
      <c r="V116" s="49"/>
    </row>
    <row r="117" spans="3:23" ht="30" hidden="1" customHeight="1" outlineLevel="1">
      <c r="C117" s="60" t="s">
        <v>300</v>
      </c>
      <c r="D117" s="60"/>
      <c r="E117" s="60" t="s">
        <v>301</v>
      </c>
      <c r="F117" s="60"/>
      <c r="G117" s="60"/>
      <c r="H117" s="48"/>
      <c r="I117" s="48"/>
      <c r="J117" s="48"/>
      <c r="K117" s="48"/>
      <c r="L117" s="48"/>
      <c r="M117" s="49" t="s">
        <v>122</v>
      </c>
      <c r="N117" s="49"/>
      <c r="O117" s="50"/>
      <c r="P117" s="49"/>
      <c r="Q117" s="49"/>
      <c r="R117" s="49"/>
      <c r="S117" s="49"/>
      <c r="T117" s="49"/>
      <c r="U117" s="49"/>
      <c r="V117" s="49"/>
    </row>
    <row r="118" spans="3:23" ht="30" hidden="1" customHeight="1" outlineLevel="1">
      <c r="C118" s="60" t="s">
        <v>302</v>
      </c>
      <c r="D118" s="60"/>
      <c r="E118" s="60" t="s">
        <v>294</v>
      </c>
      <c r="F118" s="60"/>
      <c r="G118" s="60"/>
      <c r="H118" s="48"/>
      <c r="I118" s="48"/>
      <c r="J118" s="48"/>
      <c r="K118" s="48"/>
      <c r="L118" s="48"/>
      <c r="M118" s="49" t="s">
        <v>122</v>
      </c>
      <c r="N118" s="49"/>
      <c r="O118" s="50"/>
      <c r="P118" s="49"/>
      <c r="Q118" s="49"/>
      <c r="R118" s="49"/>
      <c r="S118" s="49"/>
      <c r="T118" s="49"/>
      <c r="U118" s="49"/>
      <c r="V118" s="49"/>
    </row>
    <row r="119" spans="3:23" ht="30" hidden="1" customHeight="1" outlineLevel="1">
      <c r="C119" s="60" t="s">
        <v>303</v>
      </c>
      <c r="D119" s="60"/>
      <c r="E119" s="60" t="s">
        <v>294</v>
      </c>
      <c r="F119" s="60"/>
      <c r="G119" s="60"/>
      <c r="H119" s="48"/>
      <c r="I119" s="48"/>
      <c r="J119" s="48"/>
      <c r="K119" s="48"/>
      <c r="L119" s="48"/>
      <c r="M119" s="49" t="s">
        <v>122</v>
      </c>
      <c r="N119" s="49"/>
      <c r="O119" s="50"/>
      <c r="P119" s="49"/>
      <c r="Q119" s="49"/>
      <c r="R119" s="49"/>
      <c r="S119" s="49"/>
      <c r="T119" s="49"/>
      <c r="U119" s="49"/>
      <c r="V119" s="49"/>
    </row>
    <row r="120" spans="3:23" ht="20.100000000000001" hidden="1" customHeight="1" outlineLevel="1">
      <c r="C120" s="60" t="s">
        <v>304</v>
      </c>
      <c r="D120" s="60"/>
      <c r="E120" s="60" t="s">
        <v>305</v>
      </c>
      <c r="F120" s="60"/>
      <c r="G120" s="60"/>
      <c r="H120" s="48"/>
      <c r="I120" s="48"/>
      <c r="J120" s="48"/>
      <c r="K120" s="48"/>
      <c r="L120" s="48"/>
      <c r="M120" s="49" t="s">
        <v>122</v>
      </c>
      <c r="N120" s="49"/>
      <c r="O120" s="50"/>
      <c r="P120" s="49"/>
      <c r="Q120" s="49"/>
      <c r="R120" s="49"/>
      <c r="S120" s="49"/>
      <c r="T120" s="49"/>
      <c r="U120" s="49"/>
      <c r="V120" s="49"/>
    </row>
    <row r="121" spans="3:23" ht="27.75" hidden="1" customHeight="1" outlineLevel="1">
      <c r="C121" s="60" t="s">
        <v>306</v>
      </c>
      <c r="D121" s="60"/>
      <c r="E121" s="60" t="s">
        <v>294</v>
      </c>
      <c r="F121" s="60"/>
      <c r="G121" s="60"/>
      <c r="H121" s="48"/>
      <c r="I121" s="48"/>
      <c r="J121" s="48"/>
      <c r="K121" s="48"/>
      <c r="L121" s="48"/>
      <c r="M121" s="49" t="s">
        <v>122</v>
      </c>
      <c r="N121" s="49"/>
      <c r="O121" s="50"/>
      <c r="P121" s="49"/>
      <c r="Q121" s="49"/>
      <c r="R121" s="49"/>
      <c r="S121" s="49"/>
      <c r="T121" s="49"/>
      <c r="U121" s="49"/>
      <c r="V121" s="49"/>
    </row>
    <row r="122" spans="3:23" ht="29.25" hidden="1" customHeight="1" outlineLevel="1">
      <c r="C122" s="60" t="s">
        <v>307</v>
      </c>
      <c r="D122" s="60"/>
      <c r="E122" s="60" t="s">
        <v>308</v>
      </c>
      <c r="F122" s="60"/>
      <c r="G122" s="60"/>
      <c r="H122" s="48"/>
      <c r="I122" s="48"/>
      <c r="J122" s="48"/>
      <c r="K122" s="48"/>
      <c r="L122" s="48"/>
      <c r="M122" s="49" t="s">
        <v>122</v>
      </c>
      <c r="N122" s="49"/>
      <c r="O122" s="50"/>
      <c r="P122" s="49"/>
      <c r="Q122" s="49"/>
      <c r="R122" s="49"/>
      <c r="S122" s="49"/>
      <c r="T122" s="49"/>
      <c r="U122" s="49"/>
      <c r="V122" s="49"/>
    </row>
    <row r="123" spans="3:23" s="66" customFormat="1" ht="33" hidden="1" customHeight="1" outlineLevel="1">
      <c r="C123" s="60" t="s">
        <v>309</v>
      </c>
      <c r="D123" s="60"/>
      <c r="E123" s="60" t="s">
        <v>310</v>
      </c>
      <c r="F123" s="60"/>
      <c r="G123" s="60"/>
      <c r="H123" s="48"/>
      <c r="I123" s="48"/>
      <c r="J123" s="48"/>
      <c r="K123" s="48"/>
      <c r="L123" s="48"/>
      <c r="M123" s="67" t="s">
        <v>311</v>
      </c>
      <c r="N123" s="64"/>
      <c r="O123" s="65"/>
      <c r="P123" s="64"/>
      <c r="Q123" s="64"/>
      <c r="R123" s="64"/>
      <c r="S123" s="64">
        <v>1</v>
      </c>
      <c r="T123" s="65">
        <v>39661</v>
      </c>
      <c r="U123" s="65">
        <f>T123+366</f>
        <v>40027</v>
      </c>
      <c r="V123" s="64"/>
      <c r="W123" s="71" t="s">
        <v>23</v>
      </c>
    </row>
    <row r="124" spans="3:23" ht="30" hidden="1" customHeight="1" outlineLevel="1">
      <c r="C124" s="100" t="s">
        <v>312</v>
      </c>
      <c r="D124" s="100"/>
      <c r="E124" s="101" t="s">
        <v>296</v>
      </c>
      <c r="F124" s="98"/>
      <c r="O124" s="37"/>
      <c r="S124" s="62">
        <v>1</v>
      </c>
      <c r="T124" s="65">
        <v>39661</v>
      </c>
      <c r="U124" s="65">
        <f>T124+366</f>
        <v>40027</v>
      </c>
      <c r="W124" s="53" t="s">
        <v>23</v>
      </c>
    </row>
    <row r="125" spans="3:23" ht="30" hidden="1" customHeight="1" outlineLevel="1">
      <c r="C125" s="11" t="s">
        <v>313</v>
      </c>
      <c r="D125" s="11"/>
      <c r="E125" s="102" t="s">
        <v>161</v>
      </c>
      <c r="F125" s="104"/>
      <c r="G125" s="48"/>
      <c r="H125" s="48"/>
      <c r="I125" s="48"/>
      <c r="J125" s="48"/>
      <c r="K125" s="48"/>
      <c r="L125" s="48"/>
      <c r="M125" s="49" t="s">
        <v>134</v>
      </c>
      <c r="N125" s="49"/>
      <c r="O125" s="50"/>
      <c r="P125" s="49"/>
      <c r="Q125" s="49"/>
      <c r="R125" s="49"/>
      <c r="S125" s="64"/>
      <c r="T125" s="65"/>
      <c r="U125" s="65"/>
      <c r="V125" s="49"/>
      <c r="W125" s="53" t="s">
        <v>23</v>
      </c>
    </row>
    <row r="126" spans="3:23" ht="30" hidden="1" customHeight="1" outlineLevel="1">
      <c r="C126" s="11" t="s">
        <v>314</v>
      </c>
      <c r="D126" s="11"/>
      <c r="E126" s="102" t="s">
        <v>315</v>
      </c>
      <c r="F126" s="104"/>
      <c r="G126" s="48"/>
      <c r="H126" s="48"/>
      <c r="I126" s="48"/>
      <c r="J126" s="48"/>
      <c r="K126" s="48"/>
      <c r="L126" s="48"/>
      <c r="M126" s="49" t="s">
        <v>146</v>
      </c>
      <c r="N126" s="49"/>
      <c r="O126" s="50"/>
      <c r="P126" s="49"/>
      <c r="Q126" s="49"/>
      <c r="R126" s="49"/>
      <c r="S126" s="64"/>
      <c r="T126" s="65"/>
      <c r="U126" s="65"/>
      <c r="V126" s="49"/>
      <c r="W126" s="53"/>
    </row>
    <row r="127" spans="3:23" ht="30" hidden="1" customHeight="1" outlineLevel="1">
      <c r="C127" s="103" t="s">
        <v>316</v>
      </c>
      <c r="D127" s="103"/>
      <c r="E127" s="104" t="s">
        <v>317</v>
      </c>
      <c r="F127" s="104"/>
      <c r="G127" s="48"/>
      <c r="H127" s="48"/>
      <c r="I127" s="48"/>
      <c r="J127" s="48"/>
      <c r="K127" s="48"/>
      <c r="L127" s="48"/>
      <c r="M127" s="49" t="s">
        <v>146</v>
      </c>
      <c r="N127" s="49"/>
      <c r="O127" s="50"/>
      <c r="P127" s="49"/>
      <c r="Q127" s="49"/>
      <c r="R127" s="49"/>
      <c r="S127" s="64"/>
      <c r="T127" s="65"/>
      <c r="U127" s="65"/>
      <c r="V127" s="49"/>
      <c r="W127" s="129" t="s">
        <v>168</v>
      </c>
    </row>
    <row r="128" spans="3:23" ht="30" hidden="1" customHeight="1" outlineLevel="1">
      <c r="C128" s="103" t="s">
        <v>318</v>
      </c>
      <c r="D128" s="103"/>
      <c r="E128" s="104" t="s">
        <v>319</v>
      </c>
      <c r="F128" s="104"/>
      <c r="G128" s="48"/>
      <c r="H128" s="48"/>
      <c r="I128" s="48"/>
      <c r="J128" s="48"/>
      <c r="K128" s="48"/>
      <c r="L128" s="48"/>
      <c r="M128" s="49" t="s">
        <v>155</v>
      </c>
      <c r="N128" s="49" t="s">
        <v>320</v>
      </c>
      <c r="O128" s="50"/>
      <c r="P128" s="49"/>
      <c r="Q128" s="49"/>
      <c r="R128" s="49"/>
      <c r="S128" s="64"/>
      <c r="T128" s="65"/>
      <c r="U128" s="65"/>
      <c r="V128" s="49"/>
      <c r="W128" s="129" t="s">
        <v>168</v>
      </c>
    </row>
    <row r="129" spans="3:24" ht="30" hidden="1" customHeight="1" outlineLevel="1">
      <c r="C129" s="103" t="s">
        <v>318</v>
      </c>
      <c r="D129" s="103"/>
      <c r="E129" s="104" t="s">
        <v>321</v>
      </c>
      <c r="F129" s="104"/>
      <c r="G129" s="48"/>
      <c r="H129" s="48"/>
      <c r="I129" s="48"/>
      <c r="J129" s="48"/>
      <c r="K129" s="48"/>
      <c r="L129" s="48"/>
      <c r="M129" s="49" t="s">
        <v>155</v>
      </c>
      <c r="N129" s="49"/>
      <c r="O129" s="50"/>
      <c r="P129" s="49"/>
      <c r="Q129" s="49"/>
      <c r="R129" s="49"/>
      <c r="S129" s="64"/>
      <c r="T129" s="65"/>
      <c r="U129" s="65"/>
      <c r="V129" s="49"/>
      <c r="W129" s="129" t="s">
        <v>168</v>
      </c>
    </row>
    <row r="130" spans="3:24" ht="30" hidden="1" customHeight="1" outlineLevel="1">
      <c r="C130" s="103" t="s">
        <v>322</v>
      </c>
      <c r="D130" s="103"/>
      <c r="E130" s="104" t="s">
        <v>323</v>
      </c>
      <c r="F130" s="104"/>
      <c r="G130" s="48"/>
      <c r="H130" s="48"/>
      <c r="I130" s="48"/>
      <c r="J130" s="48"/>
      <c r="K130" s="48"/>
      <c r="L130" s="48"/>
      <c r="M130" s="49" t="s">
        <v>155</v>
      </c>
      <c r="N130" s="49"/>
      <c r="O130" s="50"/>
      <c r="P130" s="49"/>
      <c r="Q130" s="49"/>
      <c r="R130" s="49"/>
      <c r="S130" s="64"/>
      <c r="T130" s="65"/>
      <c r="U130" s="65"/>
      <c r="V130" s="49"/>
      <c r="W130" s="129" t="s">
        <v>168</v>
      </c>
    </row>
    <row r="131" spans="3:24" s="59" customFormat="1" ht="24" customHeight="1" collapsed="1">
      <c r="C131" s="33" t="s">
        <v>324</v>
      </c>
      <c r="D131" s="33"/>
      <c r="E131" s="56"/>
      <c r="F131" s="56"/>
      <c r="G131" s="56"/>
      <c r="H131" s="57"/>
      <c r="I131" s="57"/>
      <c r="J131" s="57"/>
      <c r="K131" s="57"/>
      <c r="L131" s="57"/>
      <c r="M131" s="58" t="s">
        <v>22</v>
      </c>
      <c r="N131" s="58"/>
      <c r="O131" s="58"/>
      <c r="P131" s="58"/>
      <c r="Q131" s="58"/>
      <c r="R131" s="58"/>
      <c r="S131" s="58"/>
      <c r="T131" s="58"/>
      <c r="U131" s="58"/>
      <c r="V131" s="58"/>
      <c r="W131" s="134"/>
    </row>
    <row r="132" spans="3:24" ht="33.75" hidden="1" customHeight="1" outlineLevel="1">
      <c r="C132" s="60" t="s">
        <v>325</v>
      </c>
      <c r="D132" s="60"/>
      <c r="E132" s="60" t="s">
        <v>326</v>
      </c>
      <c r="F132" s="60"/>
      <c r="G132" s="60"/>
      <c r="H132" s="48"/>
      <c r="I132" s="48"/>
      <c r="J132" s="48"/>
      <c r="K132" s="48"/>
      <c r="L132" s="48"/>
      <c r="M132" s="49" t="s">
        <v>327</v>
      </c>
      <c r="N132" s="14" t="s">
        <v>328</v>
      </c>
      <c r="O132" s="50"/>
      <c r="P132" s="49"/>
      <c r="Q132" s="49"/>
      <c r="R132" s="49"/>
      <c r="S132" s="49">
        <v>1</v>
      </c>
      <c r="T132" s="50">
        <v>39569</v>
      </c>
      <c r="U132" s="50">
        <f>T132+366</f>
        <v>39935</v>
      </c>
      <c r="V132" s="49"/>
    </row>
    <row r="133" spans="3:24" ht="39" hidden="1" customHeight="1" outlineLevel="1">
      <c r="C133" s="51" t="s">
        <v>329</v>
      </c>
      <c r="D133" s="99"/>
      <c r="E133" s="55" t="s">
        <v>330</v>
      </c>
      <c r="F133" s="55"/>
      <c r="N133" s="38" t="s">
        <v>331</v>
      </c>
      <c r="O133" s="37"/>
      <c r="S133" s="38">
        <v>3</v>
      </c>
      <c r="T133" s="37">
        <v>39569</v>
      </c>
      <c r="U133" s="37">
        <f>T133+3*366</f>
        <v>40667</v>
      </c>
      <c r="W133" s="53" t="s">
        <v>23</v>
      </c>
    </row>
    <row r="134" spans="3:24" ht="22.5" hidden="1" customHeight="1" outlineLevel="1">
      <c r="C134" s="60" t="s">
        <v>332</v>
      </c>
      <c r="D134" s="60"/>
      <c r="E134" s="60" t="s">
        <v>333</v>
      </c>
      <c r="F134" s="60"/>
      <c r="G134" s="60" t="s">
        <v>334</v>
      </c>
      <c r="H134" s="48"/>
      <c r="I134" s="48"/>
      <c r="J134" s="48"/>
      <c r="K134" s="48"/>
      <c r="L134" s="48"/>
      <c r="M134" s="49" t="s">
        <v>122</v>
      </c>
      <c r="N134" s="49"/>
      <c r="O134" s="50"/>
      <c r="P134" s="49"/>
      <c r="Q134" s="49"/>
      <c r="R134" s="49"/>
      <c r="S134" s="49"/>
      <c r="T134" s="49"/>
      <c r="U134" s="49"/>
      <c r="V134" s="49"/>
    </row>
    <row r="135" spans="3:24" ht="22.5" hidden="1" customHeight="1" outlineLevel="1">
      <c r="C135" s="60" t="s">
        <v>335</v>
      </c>
      <c r="D135" s="60"/>
      <c r="E135" s="111" t="s">
        <v>336</v>
      </c>
      <c r="F135" s="111"/>
      <c r="G135" s="60"/>
      <c r="H135" s="48"/>
      <c r="I135" s="48"/>
      <c r="J135" s="48"/>
      <c r="K135" s="48"/>
      <c r="L135" s="48"/>
      <c r="M135" s="49"/>
      <c r="N135" s="49"/>
      <c r="O135" s="50"/>
      <c r="P135" s="49"/>
      <c r="Q135" s="49"/>
      <c r="R135" s="49"/>
      <c r="S135" s="49"/>
      <c r="T135" s="49"/>
      <c r="U135" s="49"/>
      <c r="V135" s="49"/>
    </row>
    <row r="136" spans="3:24" ht="55.5" hidden="1" customHeight="1" outlineLevel="1">
      <c r="C136" s="11" t="s">
        <v>337</v>
      </c>
      <c r="D136" s="11"/>
      <c r="E136" s="55" t="s">
        <v>338</v>
      </c>
      <c r="F136" s="112"/>
      <c r="G136" s="48" t="s">
        <v>339</v>
      </c>
      <c r="H136" s="48"/>
      <c r="I136" s="48"/>
      <c r="J136" s="48"/>
      <c r="K136" s="48"/>
      <c r="L136" s="48"/>
      <c r="M136" s="14" t="s">
        <v>134</v>
      </c>
      <c r="N136" s="49"/>
      <c r="O136" s="50"/>
      <c r="P136" s="49"/>
      <c r="Q136" s="49"/>
      <c r="R136" s="49"/>
      <c r="S136" s="49"/>
      <c r="T136" s="50"/>
      <c r="U136" s="50"/>
      <c r="V136" s="49"/>
      <c r="W136" s="129" t="s">
        <v>168</v>
      </c>
      <c r="X136" s="73"/>
    </row>
    <row r="137" spans="3:24" ht="55.5" hidden="1" customHeight="1" outlineLevel="1">
      <c r="C137" s="103" t="s">
        <v>340</v>
      </c>
      <c r="D137" s="103"/>
      <c r="E137" s="112" t="s">
        <v>341</v>
      </c>
      <c r="F137" s="112"/>
      <c r="G137" s="48" t="s">
        <v>342</v>
      </c>
      <c r="H137" s="48"/>
      <c r="I137" s="48"/>
      <c r="J137" s="48"/>
      <c r="K137" s="48"/>
      <c r="L137" s="48"/>
      <c r="M137" s="14" t="s">
        <v>343</v>
      </c>
      <c r="N137" s="49"/>
      <c r="O137" s="50"/>
      <c r="P137" s="49"/>
      <c r="Q137" s="49"/>
      <c r="R137" s="49"/>
      <c r="S137" s="49"/>
      <c r="T137" s="50"/>
      <c r="U137" s="50"/>
      <c r="V137" s="49"/>
      <c r="W137" s="129" t="s">
        <v>344</v>
      </c>
      <c r="X137" s="73"/>
    </row>
    <row r="138" spans="3:24" s="59" customFormat="1" ht="24" customHeight="1" collapsed="1">
      <c r="C138" s="33" t="s">
        <v>345</v>
      </c>
      <c r="D138" s="33"/>
      <c r="E138" s="56"/>
      <c r="F138" s="56"/>
      <c r="G138" s="56"/>
      <c r="H138" s="57"/>
      <c r="I138" s="57"/>
      <c r="J138" s="57"/>
      <c r="K138" s="57"/>
      <c r="L138" s="57"/>
      <c r="M138" s="58" t="s">
        <v>22</v>
      </c>
      <c r="N138" s="58"/>
      <c r="O138" s="58"/>
      <c r="P138" s="58"/>
      <c r="Q138" s="58"/>
      <c r="R138" s="58"/>
      <c r="S138" s="58"/>
      <c r="T138" s="58"/>
      <c r="U138" s="58"/>
      <c r="V138" s="58"/>
      <c r="W138" s="134"/>
    </row>
    <row r="139" spans="3:24" ht="32.25" hidden="1" customHeight="1" outlineLevel="1">
      <c r="C139" s="60" t="s">
        <v>346</v>
      </c>
      <c r="D139" s="60"/>
      <c r="E139" s="60" t="s">
        <v>347</v>
      </c>
      <c r="F139" s="60"/>
      <c r="G139" s="60"/>
      <c r="H139" s="48"/>
      <c r="I139" s="48"/>
      <c r="J139" s="48"/>
      <c r="K139" s="48"/>
      <c r="L139" s="48"/>
      <c r="M139" s="67" t="s">
        <v>348</v>
      </c>
      <c r="N139" s="49"/>
      <c r="O139" s="50"/>
      <c r="P139" s="49"/>
      <c r="Q139" s="49"/>
      <c r="R139" s="49"/>
      <c r="S139" s="49">
        <v>2</v>
      </c>
      <c r="T139" s="50">
        <v>39417</v>
      </c>
      <c r="U139" s="50">
        <f>T139+366*S139</f>
        <v>40149</v>
      </c>
      <c r="V139" s="49"/>
    </row>
    <row r="140" spans="3:24" ht="63.75" hidden="1" customHeight="1" outlineLevel="1">
      <c r="C140" s="60" t="s">
        <v>349</v>
      </c>
      <c r="D140" s="60"/>
      <c r="E140" s="60" t="s">
        <v>350</v>
      </c>
      <c r="F140" s="60"/>
      <c r="G140" s="60" t="s">
        <v>351</v>
      </c>
      <c r="H140" s="48"/>
      <c r="I140" s="48"/>
      <c r="J140" s="48"/>
      <c r="K140" s="48"/>
      <c r="L140" s="48"/>
      <c r="M140" s="49" t="s">
        <v>122</v>
      </c>
      <c r="N140" s="49"/>
      <c r="O140" s="50"/>
      <c r="P140" s="49"/>
      <c r="Q140" s="49"/>
      <c r="R140" s="49"/>
      <c r="S140" s="49"/>
      <c r="T140" s="49"/>
      <c r="U140" s="49"/>
      <c r="V140" s="49"/>
    </row>
    <row r="141" spans="3:24" ht="51.75" hidden="1" customHeight="1" outlineLevel="1">
      <c r="C141" s="60" t="s">
        <v>352</v>
      </c>
      <c r="D141" s="60"/>
      <c r="E141" s="60" t="s">
        <v>353</v>
      </c>
      <c r="F141" s="60"/>
      <c r="G141" s="60"/>
      <c r="H141" s="48"/>
      <c r="I141" s="48"/>
      <c r="J141" s="48"/>
      <c r="K141" s="48"/>
      <c r="L141" s="48"/>
      <c r="M141" s="49" t="s">
        <v>122</v>
      </c>
      <c r="N141" s="49"/>
      <c r="O141" s="50"/>
      <c r="P141" s="49"/>
      <c r="Q141" s="49"/>
      <c r="R141" s="49"/>
      <c r="S141" s="49"/>
      <c r="T141" s="49"/>
      <c r="U141" s="49"/>
      <c r="V141" s="49"/>
    </row>
    <row r="142" spans="3:24" ht="59.25" hidden="1" customHeight="1" outlineLevel="1">
      <c r="C142" s="60" t="s">
        <v>354</v>
      </c>
      <c r="D142" s="60"/>
      <c r="E142" s="60" t="s">
        <v>355</v>
      </c>
      <c r="F142" s="60"/>
      <c r="G142" s="60"/>
      <c r="H142" s="48"/>
      <c r="I142" s="48"/>
      <c r="J142" s="48"/>
      <c r="K142" s="48"/>
      <c r="L142" s="48"/>
      <c r="M142" s="49" t="s">
        <v>122</v>
      </c>
      <c r="N142" s="49"/>
      <c r="O142" s="50"/>
      <c r="P142" s="49"/>
      <c r="Q142" s="49"/>
      <c r="R142" s="49"/>
      <c r="S142" s="49"/>
      <c r="T142" s="49"/>
      <c r="U142" s="49"/>
      <c r="V142" s="49"/>
    </row>
    <row r="143" spans="3:24" ht="60.75" hidden="1" customHeight="1" outlineLevel="1">
      <c r="C143" s="60" t="s">
        <v>354</v>
      </c>
      <c r="D143" s="60"/>
      <c r="E143" s="60" t="s">
        <v>356</v>
      </c>
      <c r="F143" s="60"/>
      <c r="G143" s="60"/>
      <c r="H143" s="48"/>
      <c r="I143" s="48"/>
      <c r="J143" s="48"/>
      <c r="K143" s="48"/>
      <c r="L143" s="48"/>
      <c r="M143" s="49" t="s">
        <v>122</v>
      </c>
      <c r="N143" s="49"/>
      <c r="O143" s="50"/>
      <c r="P143" s="49"/>
      <c r="Q143" s="49"/>
      <c r="R143" s="49"/>
      <c r="S143" s="49"/>
      <c r="T143" s="49"/>
      <c r="U143" s="49"/>
      <c r="V143" s="49"/>
    </row>
    <row r="144" spans="3:24" ht="43.5" hidden="1" customHeight="1" outlineLevel="1">
      <c r="C144" s="11" t="s">
        <v>357</v>
      </c>
      <c r="D144" s="11"/>
      <c r="E144" s="102" t="s">
        <v>358</v>
      </c>
      <c r="F144" s="102"/>
      <c r="G144" s="42" t="s">
        <v>359</v>
      </c>
      <c r="N144" s="14" t="s">
        <v>360</v>
      </c>
      <c r="O144" s="37"/>
      <c r="S144" s="38">
        <v>1</v>
      </c>
      <c r="T144" s="37">
        <v>39630</v>
      </c>
      <c r="U144" s="37">
        <f>T144+366</f>
        <v>39996</v>
      </c>
      <c r="W144" s="53" t="s">
        <v>23</v>
      </c>
    </row>
    <row r="145" spans="3:23" ht="43.5" hidden="1" customHeight="1" outlineLevel="1">
      <c r="C145" s="11" t="s">
        <v>361</v>
      </c>
      <c r="D145" s="11"/>
      <c r="E145" s="102" t="s">
        <v>362</v>
      </c>
      <c r="F145" s="104"/>
      <c r="G145" s="48" t="s">
        <v>359</v>
      </c>
      <c r="H145" s="48"/>
      <c r="I145" s="48"/>
      <c r="J145" s="48"/>
      <c r="K145" s="48"/>
      <c r="L145" s="48"/>
      <c r="M145" s="49" t="s">
        <v>155</v>
      </c>
      <c r="N145" s="14"/>
      <c r="O145" s="50"/>
      <c r="P145" s="49"/>
      <c r="Q145" s="49"/>
      <c r="R145" s="49"/>
      <c r="S145" s="49"/>
      <c r="T145" s="50"/>
      <c r="U145" s="50"/>
      <c r="V145" s="49"/>
      <c r="W145" s="53"/>
    </row>
    <row r="146" spans="3:23" ht="43.5" hidden="1" customHeight="1" outlineLevel="1">
      <c r="C146" s="11" t="s">
        <v>363</v>
      </c>
      <c r="D146" s="11"/>
      <c r="E146" s="102" t="s">
        <v>364</v>
      </c>
      <c r="F146" s="104"/>
      <c r="G146" s="48"/>
      <c r="H146" s="48"/>
      <c r="I146" s="48"/>
      <c r="J146" s="48"/>
      <c r="K146" s="48"/>
      <c r="L146" s="48"/>
      <c r="M146" s="49"/>
      <c r="N146" s="14"/>
      <c r="O146" s="50"/>
      <c r="P146" s="49"/>
      <c r="Q146" s="49"/>
      <c r="R146" s="49"/>
      <c r="S146" s="49"/>
      <c r="T146" s="50"/>
      <c r="U146" s="50"/>
      <c r="V146" s="49"/>
      <c r="W146" s="72" t="s">
        <v>365</v>
      </c>
    </row>
    <row r="147" spans="3:23" ht="43.5" hidden="1" customHeight="1" outlineLevel="1">
      <c r="C147" s="11" t="s">
        <v>366</v>
      </c>
      <c r="D147" s="11"/>
      <c r="E147" s="102" t="s">
        <v>367</v>
      </c>
      <c r="F147" s="104"/>
      <c r="G147" s="48"/>
      <c r="H147" s="48"/>
      <c r="I147" s="48"/>
      <c r="J147" s="48"/>
      <c r="K147" s="48"/>
      <c r="L147" s="48"/>
      <c r="M147" s="49" t="s">
        <v>155</v>
      </c>
      <c r="N147" s="14" t="s">
        <v>368</v>
      </c>
      <c r="O147" s="50"/>
      <c r="P147" s="49"/>
      <c r="Q147" s="49"/>
      <c r="R147" s="49"/>
      <c r="S147" s="49"/>
      <c r="T147" s="50"/>
      <c r="U147" s="50"/>
      <c r="V147" s="49"/>
      <c r="W147" s="72" t="s">
        <v>365</v>
      </c>
    </row>
    <row r="148" spans="3:23" ht="43.5" hidden="1" customHeight="1" outlineLevel="1">
      <c r="C148" s="103" t="s">
        <v>369</v>
      </c>
      <c r="D148" s="103"/>
      <c r="E148" s="104" t="s">
        <v>370</v>
      </c>
      <c r="F148" s="104"/>
      <c r="G148" s="48"/>
      <c r="H148" s="48"/>
      <c r="I148" s="48"/>
      <c r="J148" s="48"/>
      <c r="K148" s="48"/>
      <c r="L148" s="48"/>
      <c r="M148" s="49" t="s">
        <v>155</v>
      </c>
      <c r="N148" s="14"/>
      <c r="O148" s="50"/>
      <c r="P148" s="49"/>
      <c r="Q148" s="49"/>
      <c r="R148" s="49"/>
      <c r="S148" s="49"/>
      <c r="T148" s="50"/>
      <c r="U148" s="50"/>
      <c r="V148" s="49"/>
      <c r="W148" s="72" t="s">
        <v>365</v>
      </c>
    </row>
    <row r="149" spans="3:23" ht="43.5" hidden="1" customHeight="1" outlineLevel="1">
      <c r="C149" s="103" t="s">
        <v>371</v>
      </c>
      <c r="D149" s="103"/>
      <c r="E149" s="104" t="s">
        <v>372</v>
      </c>
      <c r="F149" s="104"/>
      <c r="G149" s="48" t="s">
        <v>359</v>
      </c>
      <c r="H149" s="48"/>
      <c r="I149" s="48"/>
      <c r="J149" s="48"/>
      <c r="K149" s="48"/>
      <c r="L149" s="48"/>
      <c r="M149" s="49" t="s">
        <v>373</v>
      </c>
      <c r="N149" s="14"/>
      <c r="O149" s="50"/>
      <c r="P149" s="49"/>
      <c r="Q149" s="49"/>
      <c r="R149" s="49"/>
      <c r="S149" s="49">
        <v>1</v>
      </c>
      <c r="T149" s="50">
        <v>39630</v>
      </c>
      <c r="U149" s="50">
        <f>T149+366</f>
        <v>39996</v>
      </c>
      <c r="V149" s="49"/>
      <c r="W149" s="53" t="s">
        <v>168</v>
      </c>
    </row>
    <row r="150" spans="3:23" ht="43.5" hidden="1" customHeight="1" outlineLevel="1">
      <c r="C150" s="103" t="s">
        <v>371</v>
      </c>
      <c r="D150" s="103"/>
      <c r="E150" s="104" t="s">
        <v>374</v>
      </c>
      <c r="F150" s="104"/>
      <c r="G150" s="48" t="s">
        <v>359</v>
      </c>
      <c r="H150" s="48"/>
      <c r="I150" s="48"/>
      <c r="J150" s="48"/>
      <c r="K150" s="48"/>
      <c r="L150" s="48"/>
      <c r="M150" s="49" t="s">
        <v>155</v>
      </c>
      <c r="N150" s="14"/>
      <c r="O150" s="50"/>
      <c r="P150" s="49"/>
      <c r="Q150" s="49"/>
      <c r="R150" s="49"/>
      <c r="S150" s="49"/>
      <c r="T150" s="50"/>
      <c r="U150" s="50"/>
      <c r="V150" s="49"/>
      <c r="W150" s="53" t="s">
        <v>168</v>
      </c>
    </row>
    <row r="151" spans="3:23" ht="43.5" hidden="1" customHeight="1" outlineLevel="1">
      <c r="C151" s="103" t="s">
        <v>371</v>
      </c>
      <c r="D151" s="103"/>
      <c r="E151" s="104" t="s">
        <v>375</v>
      </c>
      <c r="F151" s="104"/>
      <c r="G151" s="48" t="s">
        <v>359</v>
      </c>
      <c r="H151" s="48"/>
      <c r="I151" s="48"/>
      <c r="J151" s="48"/>
      <c r="K151" s="48"/>
      <c r="L151" s="48"/>
      <c r="M151" s="49" t="s">
        <v>155</v>
      </c>
      <c r="N151" s="14"/>
      <c r="O151" s="50"/>
      <c r="P151" s="49"/>
      <c r="Q151" s="49"/>
      <c r="R151" s="49"/>
      <c r="S151" s="49"/>
      <c r="T151" s="50"/>
      <c r="U151" s="50"/>
      <c r="V151" s="49"/>
      <c r="W151" s="53" t="s">
        <v>168</v>
      </c>
    </row>
    <row r="152" spans="3:23" s="59" customFormat="1" ht="24" customHeight="1" collapsed="1">
      <c r="C152" s="33" t="s">
        <v>376</v>
      </c>
      <c r="D152" s="33"/>
      <c r="E152" s="56"/>
      <c r="F152" s="56"/>
      <c r="G152" s="56"/>
      <c r="H152" s="57"/>
      <c r="I152" s="57"/>
      <c r="J152" s="57"/>
      <c r="K152" s="57"/>
      <c r="L152" s="57"/>
      <c r="M152" s="58"/>
      <c r="N152" s="58"/>
      <c r="O152" s="58"/>
      <c r="P152" s="58"/>
      <c r="Q152" s="58"/>
      <c r="R152" s="58"/>
      <c r="S152" s="58"/>
      <c r="T152" s="58"/>
      <c r="U152" s="58"/>
      <c r="V152" s="58"/>
      <c r="W152" s="134"/>
    </row>
    <row r="153" spans="3:23" s="70" customFormat="1" ht="51" hidden="1" customHeight="1" outlineLevel="1">
      <c r="C153" s="60" t="s">
        <v>377</v>
      </c>
      <c r="D153" s="60"/>
      <c r="E153" s="60" t="s">
        <v>378</v>
      </c>
      <c r="F153" s="60"/>
      <c r="G153" s="60" t="s">
        <v>379</v>
      </c>
      <c r="H153" s="48"/>
      <c r="I153" s="48"/>
      <c r="J153" s="48"/>
      <c r="K153" s="48"/>
      <c r="L153" s="48"/>
      <c r="M153" s="68"/>
      <c r="N153" s="68"/>
      <c r="O153" s="69"/>
      <c r="P153" s="68"/>
      <c r="Q153" s="68"/>
      <c r="R153" s="68"/>
      <c r="S153" s="68"/>
      <c r="T153" s="68"/>
      <c r="U153" s="68"/>
      <c r="V153" s="68"/>
      <c r="W153" s="145"/>
    </row>
    <row r="154" spans="3:23" s="66" customFormat="1" ht="38.25" hidden="1" customHeight="1" outlineLevel="1">
      <c r="C154" s="60" t="s">
        <v>380</v>
      </c>
      <c r="D154" s="60"/>
      <c r="E154" s="60" t="s">
        <v>381</v>
      </c>
      <c r="F154" s="60"/>
      <c r="G154" s="60" t="s">
        <v>382</v>
      </c>
      <c r="H154" s="48"/>
      <c r="I154" s="48"/>
      <c r="J154" s="48"/>
      <c r="K154" s="48"/>
      <c r="L154" s="48"/>
      <c r="M154" s="64" t="s">
        <v>383</v>
      </c>
      <c r="N154" s="64"/>
      <c r="O154" s="65"/>
      <c r="P154" s="64"/>
      <c r="Q154" s="64"/>
      <c r="R154" s="64"/>
      <c r="S154" s="64"/>
      <c r="T154" s="64"/>
      <c r="U154" s="64"/>
      <c r="V154" s="64"/>
      <c r="W154" s="62"/>
    </row>
    <row r="155" spans="3:23" s="59" customFormat="1" ht="24" customHeight="1" collapsed="1">
      <c r="C155" s="33" t="s">
        <v>384</v>
      </c>
      <c r="D155" s="33"/>
      <c r="E155" s="56"/>
      <c r="F155" s="56"/>
      <c r="G155" s="56"/>
      <c r="H155" s="57"/>
      <c r="I155" s="57"/>
      <c r="J155" s="57"/>
      <c r="K155" s="57"/>
      <c r="L155" s="57"/>
      <c r="M155" s="58"/>
      <c r="N155" s="58"/>
      <c r="O155" s="58"/>
      <c r="P155" s="58"/>
      <c r="Q155" s="58"/>
      <c r="R155" s="58"/>
      <c r="S155" s="58"/>
      <c r="T155" s="58"/>
      <c r="U155" s="58"/>
      <c r="V155" s="58"/>
      <c r="W155" s="134"/>
    </row>
    <row r="156" spans="3:23" ht="30" hidden="1" customHeight="1" outlineLevel="1">
      <c r="C156" s="35" t="s">
        <v>385</v>
      </c>
      <c r="D156" s="35"/>
      <c r="E156" s="35" t="s">
        <v>386</v>
      </c>
      <c r="F156" s="35"/>
      <c r="G156" s="35"/>
      <c r="H156" s="35"/>
      <c r="I156" s="35"/>
      <c r="J156" s="35"/>
      <c r="K156" s="35"/>
      <c r="L156" s="35"/>
      <c r="M156" s="36" t="s">
        <v>122</v>
      </c>
      <c r="N156" s="36"/>
      <c r="O156" s="37"/>
    </row>
    <row r="157" spans="3:23" ht="49.5" hidden="1" customHeight="1" outlineLevel="1">
      <c r="C157" s="11" t="s">
        <v>387</v>
      </c>
      <c r="D157" s="11"/>
      <c r="E157" s="11" t="s">
        <v>388</v>
      </c>
      <c r="F157" s="11"/>
      <c r="G157" s="11" t="s">
        <v>385</v>
      </c>
      <c r="H157" s="11"/>
      <c r="I157" s="11"/>
      <c r="J157" s="11"/>
      <c r="K157" s="11"/>
      <c r="L157" s="11"/>
      <c r="M157" s="36" t="s">
        <v>327</v>
      </c>
      <c r="N157" s="36" t="s">
        <v>389</v>
      </c>
      <c r="O157" s="37"/>
      <c r="S157" s="38">
        <v>1</v>
      </c>
      <c r="T157" s="37">
        <v>39569</v>
      </c>
      <c r="U157" s="37">
        <f>T157+366</f>
        <v>39935</v>
      </c>
    </row>
    <row r="158" spans="3:23" ht="30" hidden="1" customHeight="1" outlineLevel="1">
      <c r="C158" s="11" t="s">
        <v>390</v>
      </c>
      <c r="D158" s="11"/>
      <c r="E158" s="11" t="s">
        <v>391</v>
      </c>
      <c r="F158" s="11"/>
      <c r="G158" s="11" t="s">
        <v>385</v>
      </c>
      <c r="H158" s="11"/>
      <c r="I158" s="11"/>
      <c r="J158" s="11"/>
      <c r="K158" s="11"/>
      <c r="L158" s="11"/>
      <c r="M158" s="36" t="s">
        <v>122</v>
      </c>
      <c r="N158" s="36"/>
      <c r="O158" s="37"/>
    </row>
    <row r="159" spans="3:23" ht="30" hidden="1" customHeight="1" outlineLevel="1">
      <c r="C159" s="11" t="s">
        <v>392</v>
      </c>
      <c r="D159" s="11"/>
      <c r="E159" s="11" t="s">
        <v>393</v>
      </c>
      <c r="F159" s="11"/>
      <c r="G159" s="11" t="s">
        <v>385</v>
      </c>
      <c r="H159" s="11"/>
      <c r="I159" s="11"/>
      <c r="J159" s="11"/>
      <c r="K159" s="11"/>
      <c r="L159" s="11"/>
      <c r="M159" s="36" t="s">
        <v>122</v>
      </c>
      <c r="N159" s="36"/>
      <c r="O159" s="37"/>
    </row>
    <row r="160" spans="3:23" ht="30" hidden="1" customHeight="1" outlineLevel="1">
      <c r="C160" s="11" t="s">
        <v>394</v>
      </c>
      <c r="D160" s="11"/>
      <c r="E160" s="11" t="s">
        <v>395</v>
      </c>
      <c r="F160" s="11"/>
      <c r="G160" s="11" t="s">
        <v>385</v>
      </c>
      <c r="H160" s="11"/>
      <c r="I160" s="11"/>
      <c r="J160" s="11"/>
      <c r="K160" s="11"/>
      <c r="L160" s="11"/>
      <c r="M160" s="36" t="s">
        <v>122</v>
      </c>
      <c r="N160" s="36"/>
      <c r="O160" s="37"/>
    </row>
    <row r="161" spans="3:15" ht="30" hidden="1" customHeight="1" outlineLevel="1">
      <c r="C161" s="11" t="s">
        <v>396</v>
      </c>
      <c r="D161" s="11"/>
      <c r="E161" s="11" t="s">
        <v>397</v>
      </c>
      <c r="F161" s="11"/>
      <c r="G161" s="11" t="s">
        <v>385</v>
      </c>
      <c r="H161" s="11"/>
      <c r="I161" s="11"/>
      <c r="J161" s="11"/>
      <c r="K161" s="11"/>
      <c r="L161" s="11"/>
      <c r="M161" s="36" t="s">
        <v>122</v>
      </c>
      <c r="N161" s="36"/>
      <c r="O161" s="37"/>
    </row>
    <row r="162" spans="3:15" ht="30" hidden="1" customHeight="1" outlineLevel="1">
      <c r="C162" s="11" t="s">
        <v>398</v>
      </c>
      <c r="D162" s="11"/>
      <c r="E162" s="11" t="s">
        <v>399</v>
      </c>
      <c r="F162" s="11"/>
      <c r="G162" s="11" t="s">
        <v>385</v>
      </c>
      <c r="H162" s="11"/>
      <c r="I162" s="11"/>
      <c r="J162" s="11"/>
      <c r="K162" s="11"/>
      <c r="L162" s="11"/>
      <c r="M162" s="36" t="s">
        <v>122</v>
      </c>
      <c r="N162" s="36"/>
      <c r="O162" s="37"/>
    </row>
    <row r="163" spans="3:15" ht="30" hidden="1" customHeight="1" outlineLevel="1">
      <c r="C163" s="11" t="s">
        <v>400</v>
      </c>
      <c r="D163" s="11"/>
      <c r="E163" s="11" t="s">
        <v>401</v>
      </c>
      <c r="F163" s="11"/>
      <c r="G163" s="11" t="s">
        <v>385</v>
      </c>
      <c r="H163" s="11"/>
      <c r="I163" s="11"/>
      <c r="J163" s="11"/>
      <c r="K163" s="11"/>
      <c r="L163" s="11"/>
      <c r="M163" s="36" t="s">
        <v>122</v>
      </c>
      <c r="N163" s="36"/>
      <c r="O163" s="37"/>
    </row>
    <row r="164" spans="3:15" ht="30" hidden="1" customHeight="1" outlineLevel="1">
      <c r="C164" s="11" t="s">
        <v>402</v>
      </c>
      <c r="D164" s="11"/>
      <c r="E164" s="11" t="s">
        <v>403</v>
      </c>
      <c r="F164" s="11"/>
      <c r="G164" s="11" t="s">
        <v>385</v>
      </c>
      <c r="H164" s="11"/>
      <c r="I164" s="11"/>
      <c r="J164" s="11"/>
      <c r="K164" s="11"/>
      <c r="L164" s="11"/>
      <c r="M164" s="36" t="s">
        <v>122</v>
      </c>
      <c r="N164" s="36"/>
      <c r="O164" s="37"/>
    </row>
    <row r="165" spans="3:15" ht="30" hidden="1" customHeight="1" outlineLevel="1">
      <c r="C165" s="11" t="s">
        <v>404</v>
      </c>
      <c r="D165" s="11"/>
      <c r="E165" s="11" t="s">
        <v>405</v>
      </c>
      <c r="F165" s="11"/>
      <c r="G165" s="11" t="s">
        <v>385</v>
      </c>
      <c r="H165" s="11"/>
      <c r="I165" s="11"/>
      <c r="J165" s="11"/>
      <c r="K165" s="11"/>
      <c r="L165" s="11"/>
      <c r="M165" s="36" t="s">
        <v>122</v>
      </c>
      <c r="N165" s="36"/>
      <c r="O165" s="37"/>
    </row>
    <row r="166" spans="3:15" ht="30" hidden="1" customHeight="1" outlineLevel="1">
      <c r="C166" s="11" t="s">
        <v>406</v>
      </c>
      <c r="D166" s="11"/>
      <c r="E166" s="11" t="s">
        <v>407</v>
      </c>
      <c r="F166" s="11"/>
      <c r="G166" s="11" t="s">
        <v>385</v>
      </c>
      <c r="H166" s="11"/>
      <c r="I166" s="11"/>
      <c r="J166" s="11"/>
      <c r="K166" s="11"/>
      <c r="L166" s="11"/>
      <c r="M166" s="36" t="s">
        <v>408</v>
      </c>
      <c r="N166" s="36"/>
      <c r="O166" s="37"/>
    </row>
    <row r="167" spans="3:15" ht="30" hidden="1" customHeight="1" outlineLevel="1">
      <c r="C167" s="11" t="s">
        <v>409</v>
      </c>
      <c r="D167" s="11"/>
      <c r="E167" s="11" t="s">
        <v>410</v>
      </c>
      <c r="F167" s="11"/>
      <c r="G167" s="11" t="s">
        <v>385</v>
      </c>
      <c r="H167" s="11"/>
      <c r="I167" s="11"/>
      <c r="J167" s="11"/>
      <c r="K167" s="11"/>
      <c r="L167" s="11"/>
      <c r="M167" s="36" t="s">
        <v>122</v>
      </c>
      <c r="N167" s="36"/>
      <c r="O167" s="37"/>
    </row>
    <row r="168" spans="3:15" ht="30" hidden="1" customHeight="1" outlineLevel="1">
      <c r="C168" s="11" t="s">
        <v>411</v>
      </c>
      <c r="D168" s="11"/>
      <c r="E168" s="11" t="s">
        <v>412</v>
      </c>
      <c r="F168" s="11"/>
      <c r="G168" s="11" t="s">
        <v>385</v>
      </c>
      <c r="H168" s="11"/>
      <c r="I168" s="11"/>
      <c r="J168" s="11"/>
      <c r="K168" s="11"/>
      <c r="L168" s="11"/>
      <c r="M168" s="36" t="s">
        <v>408</v>
      </c>
      <c r="N168" s="36"/>
      <c r="O168" s="37"/>
    </row>
    <row r="169" spans="3:15" ht="30" hidden="1" customHeight="1" outlineLevel="1">
      <c r="C169" s="11" t="s">
        <v>413</v>
      </c>
      <c r="D169" s="11"/>
      <c r="E169" s="11" t="s">
        <v>414</v>
      </c>
      <c r="F169" s="11"/>
      <c r="G169" s="11" t="s">
        <v>385</v>
      </c>
      <c r="H169" s="11"/>
      <c r="I169" s="11"/>
      <c r="J169" s="11"/>
      <c r="K169" s="11"/>
      <c r="L169" s="11"/>
      <c r="M169" s="36" t="s">
        <v>408</v>
      </c>
      <c r="N169" s="36"/>
      <c r="O169" s="37"/>
    </row>
    <row r="170" spans="3:15" ht="30" hidden="1" customHeight="1" outlineLevel="1">
      <c r="C170" s="11" t="s">
        <v>415</v>
      </c>
      <c r="D170" s="11"/>
      <c r="E170" s="11" t="s">
        <v>416</v>
      </c>
      <c r="F170" s="11"/>
      <c r="G170" s="11" t="s">
        <v>385</v>
      </c>
      <c r="H170" s="11"/>
      <c r="I170" s="11"/>
      <c r="J170" s="11"/>
      <c r="K170" s="11"/>
      <c r="L170" s="11"/>
      <c r="M170" s="36" t="s">
        <v>122</v>
      </c>
      <c r="N170" s="36"/>
      <c r="O170" s="37"/>
    </row>
    <row r="171" spans="3:15" ht="30" hidden="1" customHeight="1" outlineLevel="1">
      <c r="C171" s="11" t="s">
        <v>417</v>
      </c>
      <c r="D171" s="11"/>
      <c r="E171" s="11" t="s">
        <v>418</v>
      </c>
      <c r="F171" s="11"/>
      <c r="G171" s="11" t="s">
        <v>385</v>
      </c>
      <c r="H171" s="11"/>
      <c r="I171" s="11"/>
      <c r="J171" s="11"/>
      <c r="K171" s="11"/>
      <c r="L171" s="11"/>
      <c r="M171" s="36" t="s">
        <v>122</v>
      </c>
      <c r="N171" s="36"/>
      <c r="O171" s="37"/>
    </row>
    <row r="172" spans="3:15" ht="30" hidden="1" customHeight="1" outlineLevel="1">
      <c r="C172" s="11" t="s">
        <v>419</v>
      </c>
      <c r="D172" s="11"/>
      <c r="E172" s="11" t="s">
        <v>420</v>
      </c>
      <c r="F172" s="11"/>
      <c r="G172" s="11" t="s">
        <v>385</v>
      </c>
      <c r="H172" s="11"/>
      <c r="I172" s="11"/>
      <c r="J172" s="11"/>
      <c r="K172" s="11"/>
      <c r="L172" s="11"/>
      <c r="M172" s="38" t="s">
        <v>408</v>
      </c>
      <c r="N172" s="36"/>
      <c r="O172" s="37"/>
    </row>
    <row r="173" spans="3:15" ht="30" hidden="1" customHeight="1" outlineLevel="1">
      <c r="C173" s="11" t="s">
        <v>421</v>
      </c>
      <c r="D173" s="11"/>
      <c r="E173" s="11" t="s">
        <v>422</v>
      </c>
      <c r="F173" s="11"/>
      <c r="G173" s="11" t="s">
        <v>385</v>
      </c>
      <c r="H173" s="11"/>
      <c r="I173" s="11"/>
      <c r="J173" s="11"/>
      <c r="K173" s="11"/>
      <c r="L173" s="11"/>
      <c r="M173" s="38" t="s">
        <v>122</v>
      </c>
      <c r="N173" s="36"/>
      <c r="O173" s="37"/>
    </row>
    <row r="174" spans="3:15" ht="30" hidden="1" customHeight="1" outlineLevel="1">
      <c r="C174" s="11" t="s">
        <v>423</v>
      </c>
      <c r="D174" s="11"/>
      <c r="E174" s="42" t="s">
        <v>424</v>
      </c>
      <c r="G174" s="11" t="s">
        <v>385</v>
      </c>
      <c r="M174" s="38" t="s">
        <v>122</v>
      </c>
      <c r="O174" s="37"/>
    </row>
    <row r="175" spans="3:15" ht="30" hidden="1" customHeight="1" outlineLevel="1">
      <c r="C175" s="11" t="s">
        <v>425</v>
      </c>
      <c r="D175" s="11"/>
      <c r="E175" s="42" t="s">
        <v>426</v>
      </c>
      <c r="G175" s="11" t="s">
        <v>385</v>
      </c>
      <c r="M175" s="38" t="s">
        <v>122</v>
      </c>
      <c r="O175" s="37"/>
    </row>
    <row r="176" spans="3:15" ht="30" hidden="1" customHeight="1" outlineLevel="1">
      <c r="C176" s="11" t="s">
        <v>427</v>
      </c>
      <c r="D176" s="11"/>
      <c r="E176" s="42" t="s">
        <v>428</v>
      </c>
      <c r="G176" s="11" t="s">
        <v>385</v>
      </c>
      <c r="M176" s="38" t="s">
        <v>122</v>
      </c>
      <c r="O176" s="37"/>
    </row>
    <row r="177" spans="3:23" ht="30" hidden="1" customHeight="1" outlineLevel="1">
      <c r="C177" s="11" t="s">
        <v>429</v>
      </c>
      <c r="D177" s="11"/>
      <c r="E177" s="42" t="s">
        <v>430</v>
      </c>
      <c r="G177" s="11" t="s">
        <v>385</v>
      </c>
      <c r="M177" s="38" t="s">
        <v>122</v>
      </c>
      <c r="O177" s="37"/>
    </row>
    <row r="178" spans="3:23" ht="30" hidden="1" customHeight="1" outlineLevel="1">
      <c r="C178" s="11" t="s">
        <v>431</v>
      </c>
      <c r="D178" s="11"/>
      <c r="E178" s="42" t="s">
        <v>432</v>
      </c>
      <c r="G178" s="11" t="s">
        <v>385</v>
      </c>
      <c r="M178" s="38" t="s">
        <v>122</v>
      </c>
      <c r="O178" s="37"/>
    </row>
    <row r="179" spans="3:23" ht="30" hidden="1" customHeight="1" outlineLevel="1">
      <c r="C179" s="11" t="s">
        <v>433</v>
      </c>
      <c r="D179" s="11"/>
      <c r="E179" s="42" t="s">
        <v>434</v>
      </c>
      <c r="G179" s="11" t="s">
        <v>385</v>
      </c>
      <c r="M179" s="38" t="s">
        <v>122</v>
      </c>
      <c r="O179" s="37"/>
    </row>
    <row r="180" spans="3:23" ht="30" hidden="1" customHeight="1" outlineLevel="1">
      <c r="C180" s="11" t="s">
        <v>435</v>
      </c>
      <c r="D180" s="11"/>
      <c r="E180" s="42" t="s">
        <v>436</v>
      </c>
      <c r="G180" s="11" t="s">
        <v>385</v>
      </c>
      <c r="M180" s="38" t="s">
        <v>122</v>
      </c>
      <c r="O180" s="37"/>
    </row>
    <row r="181" spans="3:23" ht="30" hidden="1" customHeight="1" outlineLevel="1">
      <c r="C181" s="11" t="s">
        <v>437</v>
      </c>
      <c r="D181" s="11"/>
      <c r="E181" s="42" t="s">
        <v>438</v>
      </c>
      <c r="G181" s="11" t="s">
        <v>385</v>
      </c>
      <c r="M181" s="38" t="s">
        <v>408</v>
      </c>
      <c r="O181" s="37"/>
    </row>
    <row r="182" spans="3:23" ht="30" hidden="1" customHeight="1" outlineLevel="1">
      <c r="C182" s="11" t="s">
        <v>394</v>
      </c>
      <c r="D182" s="11"/>
      <c r="E182" s="42" t="s">
        <v>439</v>
      </c>
      <c r="G182" s="11" t="s">
        <v>385</v>
      </c>
      <c r="M182" s="38" t="s">
        <v>122</v>
      </c>
      <c r="O182" s="37"/>
    </row>
    <row r="183" spans="3:23" ht="39" hidden="1" customHeight="1" outlineLevel="1">
      <c r="C183" s="42" t="s">
        <v>440</v>
      </c>
      <c r="E183" s="55" t="s">
        <v>441</v>
      </c>
      <c r="F183" s="55"/>
      <c r="G183" s="42" t="s">
        <v>385</v>
      </c>
      <c r="N183" s="38" t="s">
        <v>155</v>
      </c>
      <c r="O183" s="37"/>
      <c r="W183" s="53" t="s">
        <v>23</v>
      </c>
    </row>
    <row r="184" spans="3:23" ht="39" hidden="1" customHeight="1" outlineLevel="1">
      <c r="C184" s="48" t="s">
        <v>442</v>
      </c>
      <c r="D184" s="48"/>
      <c r="E184" s="112" t="s">
        <v>443</v>
      </c>
      <c r="F184" s="112"/>
      <c r="G184" s="48" t="s">
        <v>444</v>
      </c>
      <c r="H184" s="48"/>
      <c r="I184" s="48"/>
      <c r="J184" s="48"/>
      <c r="K184" s="48"/>
      <c r="L184" s="48"/>
      <c r="M184" s="49" t="s">
        <v>445</v>
      </c>
      <c r="N184" s="49"/>
      <c r="O184" s="50"/>
      <c r="P184" s="49"/>
      <c r="Q184" s="49"/>
      <c r="R184" s="49"/>
      <c r="S184" s="49"/>
      <c r="T184" s="49"/>
      <c r="U184" s="49"/>
      <c r="V184" s="49"/>
      <c r="W184" s="129" t="s">
        <v>168</v>
      </c>
    </row>
    <row r="185" spans="3:23" ht="39" hidden="1" customHeight="1" outlineLevel="1">
      <c r="C185" s="48" t="s">
        <v>446</v>
      </c>
      <c r="D185" s="48"/>
      <c r="E185" s="112" t="s">
        <v>447</v>
      </c>
      <c r="F185" s="112"/>
      <c r="G185" s="48" t="s">
        <v>385</v>
      </c>
      <c r="H185" s="48"/>
      <c r="I185" s="48"/>
      <c r="J185" s="48"/>
      <c r="K185" s="48"/>
      <c r="L185" s="48"/>
      <c r="M185" s="49"/>
      <c r="N185" s="49"/>
      <c r="O185" s="50"/>
      <c r="P185" s="49"/>
      <c r="Q185" s="49"/>
      <c r="R185" s="49"/>
      <c r="S185" s="49"/>
      <c r="T185" s="49"/>
      <c r="U185" s="49"/>
      <c r="V185" s="49"/>
      <c r="W185" s="129" t="s">
        <v>168</v>
      </c>
    </row>
    <row r="186" spans="3:23" ht="39" hidden="1" customHeight="1" outlineLevel="1">
      <c r="C186" s="48" t="s">
        <v>448</v>
      </c>
      <c r="D186" s="48"/>
      <c r="E186" s="112" t="s">
        <v>449</v>
      </c>
      <c r="F186" s="112"/>
      <c r="G186" s="48" t="s">
        <v>444</v>
      </c>
      <c r="H186" s="48"/>
      <c r="I186" s="48"/>
      <c r="J186" s="48"/>
      <c r="K186" s="48"/>
      <c r="L186" s="48"/>
      <c r="M186" s="14" t="s">
        <v>450</v>
      </c>
      <c r="N186" s="49"/>
      <c r="O186" s="50"/>
      <c r="P186" s="49"/>
      <c r="Q186" s="49"/>
      <c r="R186" s="49"/>
      <c r="S186" s="49"/>
      <c r="T186" s="49"/>
      <c r="U186" s="49"/>
      <c r="V186" s="49"/>
      <c r="W186" s="129" t="s">
        <v>168</v>
      </c>
    </row>
    <row r="187" spans="3:23" ht="39" hidden="1" customHeight="1" outlineLevel="1">
      <c r="C187" s="48" t="s">
        <v>451</v>
      </c>
      <c r="D187" s="48"/>
      <c r="E187" s="112" t="s">
        <v>452</v>
      </c>
      <c r="F187" s="112"/>
      <c r="G187" s="48" t="s">
        <v>385</v>
      </c>
      <c r="H187" s="48"/>
      <c r="I187" s="48"/>
      <c r="J187" s="48"/>
      <c r="K187" s="48"/>
      <c r="L187" s="48"/>
      <c r="M187" s="14" t="s">
        <v>155</v>
      </c>
      <c r="N187" s="49"/>
      <c r="O187" s="50"/>
      <c r="P187" s="49"/>
      <c r="Q187" s="49"/>
      <c r="R187" s="49"/>
      <c r="S187" s="49"/>
      <c r="T187" s="49"/>
      <c r="U187" s="49"/>
      <c r="V187" s="49"/>
      <c r="W187" s="129" t="s">
        <v>168</v>
      </c>
    </row>
    <row r="188" spans="3:23" ht="39" hidden="1" customHeight="1" outlineLevel="1">
      <c r="C188" s="48" t="s">
        <v>453</v>
      </c>
      <c r="D188" s="48"/>
      <c r="E188" s="112" t="s">
        <v>454</v>
      </c>
      <c r="F188" s="112"/>
      <c r="G188" s="48" t="s">
        <v>385</v>
      </c>
      <c r="H188" s="48"/>
      <c r="I188" s="48"/>
      <c r="J188" s="48"/>
      <c r="K188" s="48"/>
      <c r="L188" s="48"/>
      <c r="M188" s="14" t="s">
        <v>155</v>
      </c>
      <c r="N188" s="49"/>
      <c r="O188" s="50"/>
      <c r="P188" s="49"/>
      <c r="Q188" s="49"/>
      <c r="R188" s="49"/>
      <c r="S188" s="49"/>
      <c r="T188" s="49"/>
      <c r="U188" s="49"/>
      <c r="V188" s="49"/>
      <c r="W188" s="129" t="s">
        <v>168</v>
      </c>
    </row>
    <row r="189" spans="3:23" s="59" customFormat="1" ht="24" customHeight="1" collapsed="1">
      <c r="C189" s="33" t="s">
        <v>455</v>
      </c>
      <c r="D189" s="33"/>
      <c r="E189" s="56"/>
      <c r="F189" s="56"/>
      <c r="G189" s="56"/>
      <c r="H189" s="36"/>
      <c r="I189" s="57"/>
      <c r="J189" s="57"/>
      <c r="K189" s="57"/>
      <c r="L189" s="57"/>
      <c r="M189" s="58"/>
      <c r="N189" s="58"/>
      <c r="O189" s="58"/>
      <c r="P189" s="58"/>
      <c r="Q189" s="58"/>
      <c r="R189" s="58"/>
      <c r="S189" s="58"/>
      <c r="T189" s="58"/>
      <c r="U189" s="58"/>
      <c r="V189" s="58"/>
      <c r="W189" s="134"/>
    </row>
    <row r="190" spans="3:23" ht="20.100000000000001" hidden="1" customHeight="1" outlineLevel="1">
      <c r="C190" s="11" t="s">
        <v>456</v>
      </c>
      <c r="D190" s="11"/>
      <c r="E190" s="42" t="s">
        <v>457</v>
      </c>
      <c r="M190" s="38" t="s">
        <v>122</v>
      </c>
      <c r="O190" s="37"/>
    </row>
    <row r="191" spans="3:23" ht="20.100000000000001" hidden="1" customHeight="1" outlineLevel="1">
      <c r="C191" s="11" t="s">
        <v>458</v>
      </c>
      <c r="D191" s="11"/>
      <c r="E191" s="11" t="s">
        <v>457</v>
      </c>
      <c r="F191" s="11"/>
      <c r="M191" s="38" t="s">
        <v>122</v>
      </c>
      <c r="O191" s="37"/>
    </row>
    <row r="192" spans="3:23" ht="20.100000000000001" hidden="1" customHeight="1" outlineLevel="1">
      <c r="C192" s="11" t="s">
        <v>459</v>
      </c>
      <c r="D192" s="11"/>
      <c r="E192" s="11" t="s">
        <v>460</v>
      </c>
      <c r="F192" s="11"/>
      <c r="M192" s="38" t="s">
        <v>122</v>
      </c>
      <c r="O192" s="37"/>
    </row>
    <row r="193" spans="3:23" ht="20.100000000000001" hidden="1" customHeight="1" outlineLevel="1">
      <c r="C193" s="11" t="s">
        <v>461</v>
      </c>
      <c r="D193" s="11"/>
      <c r="E193" s="11" t="s">
        <v>462</v>
      </c>
      <c r="F193" s="11"/>
      <c r="M193" s="38" t="s">
        <v>122</v>
      </c>
      <c r="O193" s="37"/>
    </row>
    <row r="194" spans="3:23" ht="20.100000000000001" hidden="1" customHeight="1" outlineLevel="1">
      <c r="C194" s="11" t="s">
        <v>463</v>
      </c>
      <c r="D194" s="11"/>
      <c r="E194" s="11" t="s">
        <v>464</v>
      </c>
      <c r="F194" s="11"/>
      <c r="M194" s="38" t="s">
        <v>122</v>
      </c>
      <c r="O194" s="37"/>
    </row>
    <row r="195" spans="3:23" ht="20.100000000000001" hidden="1" customHeight="1" outlineLevel="1">
      <c r="C195" s="11" t="s">
        <v>465</v>
      </c>
      <c r="D195" s="11"/>
      <c r="E195" s="11" t="s">
        <v>466</v>
      </c>
      <c r="F195" s="11"/>
      <c r="M195" s="38" t="s">
        <v>122</v>
      </c>
      <c r="O195" s="37"/>
    </row>
    <row r="196" spans="3:23" ht="20.100000000000001" hidden="1" customHeight="1" outlineLevel="1">
      <c r="C196" s="11" t="s">
        <v>467</v>
      </c>
      <c r="D196" s="11"/>
      <c r="E196" s="11" t="s">
        <v>468</v>
      </c>
      <c r="F196" s="11"/>
      <c r="M196" s="38" t="s">
        <v>122</v>
      </c>
      <c r="O196" s="37"/>
    </row>
    <row r="197" spans="3:23" ht="20.100000000000001" hidden="1" customHeight="1" outlineLevel="1">
      <c r="C197" s="11" t="s">
        <v>469</v>
      </c>
      <c r="D197" s="11"/>
      <c r="E197" s="11" t="s">
        <v>470</v>
      </c>
      <c r="F197" s="11"/>
      <c r="M197" s="38" t="s">
        <v>122</v>
      </c>
      <c r="O197" s="37"/>
    </row>
    <row r="198" spans="3:23" ht="20.100000000000001" hidden="1" customHeight="1" outlineLevel="1">
      <c r="C198" s="11" t="s">
        <v>471</v>
      </c>
      <c r="D198" s="11"/>
      <c r="E198" s="11" t="s">
        <v>472</v>
      </c>
      <c r="F198" s="11"/>
      <c r="M198" s="38" t="s">
        <v>122</v>
      </c>
      <c r="O198" s="37"/>
    </row>
    <row r="199" spans="3:23" ht="20.100000000000001" hidden="1" customHeight="1" outlineLevel="1">
      <c r="C199" s="11" t="s">
        <v>473</v>
      </c>
      <c r="D199" s="11"/>
      <c r="E199" s="11" t="s">
        <v>474</v>
      </c>
      <c r="F199" s="11"/>
      <c r="M199" s="38" t="s">
        <v>122</v>
      </c>
      <c r="O199" s="37"/>
    </row>
    <row r="200" spans="3:23" ht="27" hidden="1" customHeight="1" outlineLevel="1">
      <c r="C200" s="11" t="s">
        <v>475</v>
      </c>
      <c r="D200" s="11"/>
      <c r="E200" s="11" t="s">
        <v>476</v>
      </c>
      <c r="F200" s="11"/>
      <c r="M200" s="38" t="s">
        <v>122</v>
      </c>
      <c r="O200" s="37"/>
    </row>
    <row r="201" spans="3:23" ht="20.100000000000001" hidden="1" customHeight="1" outlineLevel="1">
      <c r="C201" s="11" t="s">
        <v>477</v>
      </c>
      <c r="D201" s="11"/>
      <c r="E201" s="11" t="s">
        <v>478</v>
      </c>
      <c r="F201" s="11"/>
      <c r="M201" s="38" t="s">
        <v>122</v>
      </c>
      <c r="O201" s="37"/>
    </row>
    <row r="202" spans="3:23" s="59" customFormat="1" ht="24" customHeight="1" collapsed="1">
      <c r="C202" s="33" t="s">
        <v>479</v>
      </c>
      <c r="D202" s="33"/>
      <c r="E202" s="56"/>
      <c r="F202" s="56"/>
      <c r="G202" s="56"/>
      <c r="H202" s="57"/>
      <c r="I202" s="57"/>
      <c r="J202" s="57"/>
      <c r="K202" s="57"/>
      <c r="L202" s="57"/>
      <c r="M202" s="58"/>
      <c r="N202" s="58"/>
      <c r="O202" s="58"/>
      <c r="P202" s="58"/>
      <c r="Q202" s="58"/>
      <c r="R202" s="58"/>
      <c r="S202" s="58"/>
      <c r="T202" s="58"/>
      <c r="U202" s="58"/>
      <c r="V202" s="58"/>
      <c r="W202" s="134"/>
    </row>
    <row r="203" spans="3:23" ht="25.5" hidden="1" customHeight="1" outlineLevel="1">
      <c r="C203" s="11" t="s">
        <v>480</v>
      </c>
      <c r="D203" s="11"/>
      <c r="E203" s="11" t="s">
        <v>481</v>
      </c>
      <c r="F203" s="11"/>
      <c r="G203" s="11"/>
      <c r="M203" s="38" t="s">
        <v>482</v>
      </c>
      <c r="O203" s="37"/>
      <c r="S203" s="38">
        <v>1</v>
      </c>
      <c r="T203" s="37">
        <v>39569</v>
      </c>
      <c r="U203" s="37">
        <f>T203+366*S203</f>
        <v>39935</v>
      </c>
    </row>
    <row r="204" spans="3:23" ht="29.25" hidden="1" customHeight="1" outlineLevel="1">
      <c r="C204" s="11" t="s">
        <v>483</v>
      </c>
      <c r="D204" s="11"/>
      <c r="E204" s="11" t="s">
        <v>484</v>
      </c>
      <c r="F204" s="11"/>
      <c r="G204" s="42" t="s">
        <v>485</v>
      </c>
      <c r="M204" s="38" t="s">
        <v>122</v>
      </c>
      <c r="O204" s="37"/>
      <c r="T204" s="37"/>
      <c r="U204" s="37"/>
    </row>
    <row r="205" spans="3:23" ht="31.5" hidden="1" customHeight="1" outlineLevel="1">
      <c r="C205" s="11" t="s">
        <v>486</v>
      </c>
      <c r="D205" s="11"/>
      <c r="E205" s="11" t="s">
        <v>487</v>
      </c>
      <c r="F205" s="11"/>
      <c r="G205" s="42" t="s">
        <v>485</v>
      </c>
      <c r="M205" s="9" t="s">
        <v>488</v>
      </c>
      <c r="O205" s="37"/>
      <c r="S205" s="38">
        <v>1</v>
      </c>
      <c r="T205" s="37">
        <v>39569</v>
      </c>
      <c r="U205" s="37">
        <f>T205+366*S205</f>
        <v>39935</v>
      </c>
    </row>
    <row r="206" spans="3:23" ht="17.25" hidden="1" customHeight="1" outlineLevel="1">
      <c r="C206" s="11" t="s">
        <v>489</v>
      </c>
      <c r="D206" s="11"/>
      <c r="E206" s="11" t="s">
        <v>490</v>
      </c>
      <c r="F206" s="11"/>
      <c r="G206" s="42" t="s">
        <v>485</v>
      </c>
      <c r="M206" s="38" t="s">
        <v>491</v>
      </c>
      <c r="O206" s="37"/>
      <c r="S206" s="38">
        <v>1</v>
      </c>
      <c r="T206" s="37">
        <v>39569</v>
      </c>
      <c r="U206" s="37">
        <f>T206+366*S206</f>
        <v>39935</v>
      </c>
    </row>
    <row r="207" spans="3:23" ht="21" hidden="1" customHeight="1" outlineLevel="1">
      <c r="C207" s="42" t="s">
        <v>492</v>
      </c>
      <c r="E207" s="55" t="s">
        <v>493</v>
      </c>
      <c r="F207" s="55"/>
      <c r="G207" s="42" t="s">
        <v>485</v>
      </c>
      <c r="M207" s="38" t="s">
        <v>494</v>
      </c>
      <c r="O207" s="37"/>
      <c r="S207" s="38">
        <v>1</v>
      </c>
      <c r="T207" s="37">
        <v>39569</v>
      </c>
      <c r="U207" s="37">
        <f>T207+366*S207</f>
        <v>39935</v>
      </c>
      <c r="W207" s="53" t="s">
        <v>23</v>
      </c>
    </row>
    <row r="208" spans="3:23" ht="25.5" hidden="1" customHeight="1" outlineLevel="1">
      <c r="C208" s="11" t="s">
        <v>495</v>
      </c>
      <c r="D208" s="11"/>
      <c r="E208" s="55" t="s">
        <v>496</v>
      </c>
      <c r="F208" s="55"/>
      <c r="G208" s="42" t="s">
        <v>485</v>
      </c>
      <c r="M208" s="38" t="s">
        <v>491</v>
      </c>
      <c r="O208" s="37"/>
      <c r="S208" s="38">
        <v>1</v>
      </c>
      <c r="T208" s="37">
        <v>39569</v>
      </c>
      <c r="U208" s="37">
        <f>T208+366*S208</f>
        <v>39935</v>
      </c>
    </row>
    <row r="209" spans="3:21" ht="33" hidden="1" customHeight="1" outlineLevel="1">
      <c r="C209" s="11" t="s">
        <v>497</v>
      </c>
      <c r="D209" s="11"/>
      <c r="E209" s="55" t="s">
        <v>498</v>
      </c>
      <c r="F209" s="55"/>
      <c r="G209" s="42" t="s">
        <v>485</v>
      </c>
      <c r="M209" s="38" t="s">
        <v>122</v>
      </c>
      <c r="O209" s="37"/>
      <c r="T209" s="37"/>
      <c r="U209" s="37"/>
    </row>
    <row r="210" spans="3:21" ht="36.75" hidden="1" customHeight="1" outlineLevel="1">
      <c r="C210" s="11" t="s">
        <v>499</v>
      </c>
      <c r="D210" s="11"/>
      <c r="E210" s="55" t="s">
        <v>500</v>
      </c>
      <c r="F210" s="55"/>
      <c r="G210" s="42" t="s">
        <v>485</v>
      </c>
      <c r="M210" s="38" t="s">
        <v>501</v>
      </c>
      <c r="O210" s="37"/>
      <c r="S210" s="38">
        <v>1</v>
      </c>
      <c r="T210" s="37">
        <v>39569</v>
      </c>
      <c r="U210" s="37">
        <f>T210+366*S210</f>
        <v>39935</v>
      </c>
    </row>
    <row r="211" spans="3:21" ht="36.75" hidden="1" customHeight="1" outlineLevel="1">
      <c r="C211" s="11" t="s">
        <v>502</v>
      </c>
      <c r="D211" s="11"/>
      <c r="E211" s="55" t="s">
        <v>503</v>
      </c>
      <c r="F211" s="55"/>
      <c r="G211" s="42" t="s">
        <v>485</v>
      </c>
      <c r="M211" s="38" t="s">
        <v>491</v>
      </c>
      <c r="O211" s="37"/>
      <c r="S211" s="38">
        <v>1</v>
      </c>
      <c r="T211" s="37">
        <v>39569</v>
      </c>
      <c r="U211" s="37">
        <f>T211+366*S211</f>
        <v>39935</v>
      </c>
    </row>
    <row r="212" spans="3:21" ht="31.5" hidden="1" customHeight="1" outlineLevel="1">
      <c r="C212" s="11" t="s">
        <v>504</v>
      </c>
      <c r="D212" s="11"/>
      <c r="E212" s="55" t="s">
        <v>505</v>
      </c>
      <c r="F212" s="55"/>
      <c r="G212" s="42" t="s">
        <v>485</v>
      </c>
      <c r="M212" s="38" t="s">
        <v>491</v>
      </c>
      <c r="O212" s="37"/>
      <c r="S212" s="38">
        <v>1</v>
      </c>
      <c r="T212" s="37">
        <v>39569</v>
      </c>
      <c r="U212" s="37">
        <f>T212+366*S212</f>
        <v>39935</v>
      </c>
    </row>
    <row r="213" spans="3:21" ht="32.25" hidden="1" customHeight="1" outlineLevel="1">
      <c r="C213" s="11" t="s">
        <v>506</v>
      </c>
      <c r="D213" s="11"/>
      <c r="E213" s="55" t="s">
        <v>507</v>
      </c>
      <c r="F213" s="55"/>
      <c r="G213" s="42" t="s">
        <v>485</v>
      </c>
      <c r="M213" s="38" t="s">
        <v>508</v>
      </c>
      <c r="O213" s="37"/>
      <c r="S213" s="38">
        <v>1</v>
      </c>
      <c r="T213" s="37">
        <v>39569</v>
      </c>
      <c r="U213" s="37">
        <f>T213+366*S213</f>
        <v>39935</v>
      </c>
    </row>
    <row r="214" spans="3:21" ht="31.5" hidden="1" customHeight="1" outlineLevel="1">
      <c r="C214" s="11" t="s">
        <v>509</v>
      </c>
      <c r="D214" s="11"/>
      <c r="E214" s="55" t="s">
        <v>510</v>
      </c>
      <c r="F214" s="55"/>
      <c r="G214" s="42" t="s">
        <v>485</v>
      </c>
      <c r="M214" s="38" t="s">
        <v>122</v>
      </c>
      <c r="O214" s="37"/>
      <c r="T214" s="37"/>
      <c r="U214" s="37"/>
    </row>
    <row r="215" spans="3:21" ht="58.5" hidden="1" customHeight="1" outlineLevel="1">
      <c r="C215" s="11" t="s">
        <v>511</v>
      </c>
      <c r="D215" s="11"/>
      <c r="E215" s="55" t="s">
        <v>512</v>
      </c>
      <c r="F215" s="55"/>
      <c r="G215" s="42" t="s">
        <v>485</v>
      </c>
      <c r="M215" s="38" t="s">
        <v>513</v>
      </c>
      <c r="O215" s="37"/>
      <c r="S215" s="38">
        <v>2</v>
      </c>
      <c r="T215" s="37">
        <v>39569</v>
      </c>
      <c r="U215" s="37">
        <f>T215+366*S215</f>
        <v>40301</v>
      </c>
    </row>
    <row r="216" spans="3:21" ht="25.5" hidden="1" customHeight="1" outlineLevel="1">
      <c r="C216" s="55" t="s">
        <v>514</v>
      </c>
      <c r="D216" s="55"/>
      <c r="E216" s="55" t="s">
        <v>515</v>
      </c>
      <c r="F216" s="55"/>
      <c r="G216" s="42" t="s">
        <v>485</v>
      </c>
      <c r="M216" s="38" t="s">
        <v>516</v>
      </c>
      <c r="O216" s="37"/>
      <c r="S216" s="38">
        <v>1</v>
      </c>
      <c r="T216" s="37">
        <v>39569</v>
      </c>
      <c r="U216" s="37">
        <f>T216+366*S216</f>
        <v>39935</v>
      </c>
    </row>
    <row r="217" spans="3:21" ht="18.75" hidden="1" customHeight="1" outlineLevel="1">
      <c r="C217" s="55" t="s">
        <v>517</v>
      </c>
      <c r="D217" s="55"/>
      <c r="E217" s="55" t="s">
        <v>518</v>
      </c>
      <c r="F217" s="55"/>
      <c r="G217" s="42" t="s">
        <v>485</v>
      </c>
      <c r="M217" s="38" t="s">
        <v>516</v>
      </c>
      <c r="O217" s="37"/>
      <c r="S217" s="38">
        <v>1</v>
      </c>
      <c r="T217" s="37">
        <v>39569</v>
      </c>
      <c r="U217" s="37">
        <f>T217+366*S217</f>
        <v>39935</v>
      </c>
    </row>
    <row r="218" spans="3:21" ht="17.25" hidden="1" customHeight="1" outlineLevel="1">
      <c r="C218" s="55" t="s">
        <v>519</v>
      </c>
      <c r="D218" s="55"/>
      <c r="E218" s="55" t="s">
        <v>520</v>
      </c>
      <c r="F218" s="55"/>
      <c r="G218" s="42" t="s">
        <v>485</v>
      </c>
      <c r="M218" s="38" t="s">
        <v>122</v>
      </c>
      <c r="O218" s="37"/>
      <c r="S218" s="38" t="s">
        <v>320</v>
      </c>
      <c r="T218" s="37" t="s">
        <v>320</v>
      </c>
      <c r="U218" s="37" t="s">
        <v>320</v>
      </c>
    </row>
    <row r="219" spans="3:21" ht="21" hidden="1" customHeight="1" outlineLevel="1">
      <c r="C219" s="55" t="s">
        <v>521</v>
      </c>
      <c r="D219" s="55"/>
      <c r="E219" s="55" t="s">
        <v>522</v>
      </c>
      <c r="F219" s="55"/>
      <c r="G219" s="42" t="s">
        <v>485</v>
      </c>
      <c r="M219" s="38" t="s">
        <v>523</v>
      </c>
      <c r="O219" s="37"/>
      <c r="S219" s="38">
        <v>1</v>
      </c>
      <c r="T219" s="37">
        <v>39569</v>
      </c>
      <c r="U219" s="37">
        <f>T219+366*S219</f>
        <v>39935</v>
      </c>
    </row>
    <row r="220" spans="3:21" ht="25.5" hidden="1" customHeight="1" outlineLevel="1">
      <c r="C220" s="55" t="s">
        <v>524</v>
      </c>
      <c r="D220" s="55"/>
      <c r="E220" s="55" t="s">
        <v>525</v>
      </c>
      <c r="F220" s="55"/>
      <c r="G220" s="42" t="s">
        <v>485</v>
      </c>
      <c r="M220" s="38" t="s">
        <v>122</v>
      </c>
      <c r="O220" s="37"/>
      <c r="T220" s="37"/>
      <c r="U220" s="37"/>
    </row>
    <row r="221" spans="3:21" ht="25.5" hidden="1" customHeight="1" outlineLevel="1">
      <c r="C221" s="55" t="s">
        <v>526</v>
      </c>
      <c r="D221" s="55"/>
      <c r="E221" s="55" t="s">
        <v>527</v>
      </c>
      <c r="F221" s="55"/>
      <c r="G221" s="42" t="s">
        <v>485</v>
      </c>
      <c r="M221" s="38" t="s">
        <v>516</v>
      </c>
      <c r="O221" s="37"/>
      <c r="S221" s="38">
        <v>1</v>
      </c>
      <c r="T221" s="37">
        <v>39569</v>
      </c>
      <c r="U221" s="37">
        <f>T221+366*S221</f>
        <v>39935</v>
      </c>
    </row>
    <row r="222" spans="3:21" ht="20.25" hidden="1" customHeight="1" outlineLevel="1">
      <c r="C222" s="55" t="s">
        <v>528</v>
      </c>
      <c r="D222" s="55"/>
      <c r="E222" s="55" t="s">
        <v>529</v>
      </c>
      <c r="F222" s="55"/>
      <c r="G222" s="42" t="s">
        <v>485</v>
      </c>
      <c r="M222" s="38" t="s">
        <v>530</v>
      </c>
      <c r="O222" s="37"/>
      <c r="S222" s="38">
        <v>1</v>
      </c>
      <c r="T222" s="37">
        <v>39569</v>
      </c>
      <c r="U222" s="37">
        <f>T222+366*S222</f>
        <v>39935</v>
      </c>
    </row>
    <row r="223" spans="3:21" ht="51" hidden="1" customHeight="1" outlineLevel="1">
      <c r="C223" s="55" t="s">
        <v>531</v>
      </c>
      <c r="D223" s="55"/>
      <c r="E223" s="55" t="s">
        <v>532</v>
      </c>
      <c r="F223" s="55"/>
      <c r="G223" s="42" t="s">
        <v>485</v>
      </c>
      <c r="M223" s="38" t="s">
        <v>533</v>
      </c>
      <c r="O223" s="37"/>
      <c r="S223" s="38">
        <v>1</v>
      </c>
      <c r="T223" s="37">
        <v>39569</v>
      </c>
      <c r="U223" s="37">
        <f>T223+366*S223</f>
        <v>39935</v>
      </c>
    </row>
    <row r="224" spans="3:21" ht="30" hidden="1" customHeight="1" outlineLevel="1">
      <c r="C224" s="55" t="s">
        <v>534</v>
      </c>
      <c r="D224" s="55"/>
      <c r="E224" s="55" t="s">
        <v>535</v>
      </c>
      <c r="F224" s="55"/>
      <c r="G224" s="42" t="s">
        <v>485</v>
      </c>
      <c r="M224" s="38" t="s">
        <v>533</v>
      </c>
      <c r="O224" s="37"/>
      <c r="S224" s="38">
        <v>1</v>
      </c>
      <c r="T224" s="37">
        <v>39569</v>
      </c>
      <c r="U224" s="37">
        <f>T224+366*S224</f>
        <v>39935</v>
      </c>
    </row>
    <row r="225" spans="3:24" ht="25.5" hidden="1" customHeight="1" outlineLevel="1">
      <c r="C225" s="55" t="s">
        <v>536</v>
      </c>
      <c r="D225" s="55"/>
      <c r="E225" s="55" t="s">
        <v>537</v>
      </c>
      <c r="F225" s="55"/>
      <c r="G225" s="42" t="s">
        <v>485</v>
      </c>
      <c r="M225" s="38" t="s">
        <v>538</v>
      </c>
      <c r="O225" s="37"/>
      <c r="S225" s="38">
        <v>1</v>
      </c>
      <c r="T225" s="37">
        <v>39569</v>
      </c>
      <c r="U225" s="37">
        <f>T225+366*S225</f>
        <v>39935</v>
      </c>
    </row>
    <row r="226" spans="3:24" ht="25.5" hidden="1" customHeight="1" outlineLevel="1">
      <c r="C226" s="11" t="s">
        <v>539</v>
      </c>
      <c r="D226" s="11"/>
      <c r="E226" s="55" t="s">
        <v>540</v>
      </c>
      <c r="F226" s="55"/>
      <c r="G226" s="42" t="s">
        <v>485</v>
      </c>
      <c r="M226" s="38" t="s">
        <v>134</v>
      </c>
      <c r="O226" s="37"/>
      <c r="S226" s="38" t="s">
        <v>320</v>
      </c>
      <c r="T226" s="37" t="s">
        <v>320</v>
      </c>
      <c r="U226" s="37" t="s">
        <v>320</v>
      </c>
    </row>
    <row r="227" spans="3:24" ht="31.5" hidden="1" customHeight="1" outlineLevel="1">
      <c r="C227" s="11" t="s">
        <v>541</v>
      </c>
      <c r="D227" s="11"/>
      <c r="E227" s="55" t="s">
        <v>542</v>
      </c>
      <c r="F227" s="55"/>
      <c r="G227" s="42" t="s">
        <v>485</v>
      </c>
      <c r="M227" s="38" t="s">
        <v>543</v>
      </c>
      <c r="O227" s="37"/>
      <c r="S227" s="38">
        <v>1</v>
      </c>
      <c r="T227" s="37">
        <v>39569</v>
      </c>
      <c r="U227" s="37">
        <f>T227+366*S227</f>
        <v>39935</v>
      </c>
    </row>
    <row r="228" spans="3:24" ht="30" hidden="1" customHeight="1" outlineLevel="1">
      <c r="C228" s="11" t="s">
        <v>544</v>
      </c>
      <c r="D228" s="11"/>
      <c r="E228" s="55" t="s">
        <v>545</v>
      </c>
      <c r="F228" s="55"/>
      <c r="G228" s="42" t="s">
        <v>485</v>
      </c>
      <c r="M228" s="38" t="s">
        <v>516</v>
      </c>
      <c r="O228" s="37"/>
      <c r="S228" s="38">
        <v>1</v>
      </c>
      <c r="T228" s="37">
        <v>39569</v>
      </c>
      <c r="U228" s="37">
        <f>T228+366*S228</f>
        <v>39935</v>
      </c>
    </row>
    <row r="229" spans="3:24" s="66" customFormat="1" ht="30" hidden="1" customHeight="1" outlineLevel="1">
      <c r="C229" s="11" t="s">
        <v>546</v>
      </c>
      <c r="D229" s="11"/>
      <c r="E229" s="55" t="s">
        <v>547</v>
      </c>
      <c r="F229" s="55"/>
      <c r="G229" s="42" t="s">
        <v>485</v>
      </c>
      <c r="H229" s="42"/>
      <c r="I229" s="42"/>
      <c r="J229" s="42"/>
      <c r="K229" s="42"/>
      <c r="L229" s="42"/>
      <c r="M229" s="62" t="s">
        <v>501</v>
      </c>
      <c r="N229" s="62"/>
      <c r="O229" s="63"/>
      <c r="P229" s="62"/>
      <c r="Q229" s="62"/>
      <c r="R229" s="62"/>
      <c r="S229" s="62">
        <v>1</v>
      </c>
      <c r="T229" s="37">
        <v>39569</v>
      </c>
      <c r="U229" s="37">
        <f>T229+366*S229</f>
        <v>39935</v>
      </c>
      <c r="V229" s="62"/>
      <c r="W229" s="71" t="s">
        <v>23</v>
      </c>
    </row>
    <row r="230" spans="3:24" ht="33" hidden="1" customHeight="1" outlineLevel="1">
      <c r="C230" s="42" t="s">
        <v>548</v>
      </c>
      <c r="E230" s="55" t="s">
        <v>549</v>
      </c>
      <c r="F230" s="55"/>
      <c r="G230" s="42" t="s">
        <v>485</v>
      </c>
      <c r="O230" s="37"/>
      <c r="S230" s="38">
        <v>1</v>
      </c>
      <c r="T230" s="37">
        <v>39569</v>
      </c>
      <c r="U230" s="37">
        <f>T230+366*S230</f>
        <v>39935</v>
      </c>
      <c r="W230" s="72" t="s">
        <v>550</v>
      </c>
      <c r="X230" s="73" t="s">
        <v>551</v>
      </c>
    </row>
    <row r="231" spans="3:24" ht="33" hidden="1" customHeight="1" outlineLevel="1">
      <c r="C231" s="42" t="s">
        <v>552</v>
      </c>
      <c r="E231" s="55" t="s">
        <v>553</v>
      </c>
      <c r="F231" s="55"/>
      <c r="G231" s="42" t="s">
        <v>485</v>
      </c>
      <c r="M231" s="38" t="s">
        <v>554</v>
      </c>
      <c r="O231" s="37"/>
      <c r="T231" s="37"/>
      <c r="U231" s="37"/>
      <c r="W231" s="53" t="s">
        <v>23</v>
      </c>
      <c r="X231" s="73"/>
    </row>
    <row r="232" spans="3:24" s="66" customFormat="1" ht="30" hidden="1" customHeight="1" outlineLevel="1">
      <c r="C232" s="11" t="s">
        <v>555</v>
      </c>
      <c r="D232" s="11"/>
      <c r="E232" s="55" t="s">
        <v>556</v>
      </c>
      <c r="F232" s="55"/>
      <c r="G232" s="42" t="s">
        <v>485</v>
      </c>
      <c r="H232" s="42"/>
      <c r="I232" s="42"/>
      <c r="J232" s="42"/>
      <c r="K232" s="42"/>
      <c r="L232" s="42"/>
      <c r="M232" s="62" t="s">
        <v>134</v>
      </c>
      <c r="N232" s="62"/>
      <c r="O232" s="63"/>
      <c r="P232" s="62"/>
      <c r="Q232" s="62"/>
      <c r="R232" s="62"/>
      <c r="S232" s="62" t="s">
        <v>320</v>
      </c>
      <c r="T232" s="63" t="s">
        <v>320</v>
      </c>
      <c r="U232" s="63" t="s">
        <v>320</v>
      </c>
      <c r="V232" s="62"/>
      <c r="W232" s="74" t="s">
        <v>23</v>
      </c>
    </row>
    <row r="233" spans="3:24" s="66" customFormat="1" ht="30" hidden="1" customHeight="1" outlineLevel="1">
      <c r="C233" s="11" t="s">
        <v>557</v>
      </c>
      <c r="D233" s="11"/>
      <c r="E233" s="55"/>
      <c r="F233" s="55"/>
      <c r="G233" s="42" t="s">
        <v>558</v>
      </c>
      <c r="H233" s="42"/>
      <c r="I233" s="42"/>
      <c r="J233" s="42"/>
      <c r="K233" s="42"/>
      <c r="L233" s="42"/>
      <c r="M233" s="62" t="s">
        <v>559</v>
      </c>
      <c r="N233" s="62"/>
      <c r="O233" s="63"/>
      <c r="P233" s="62"/>
      <c r="Q233" s="62"/>
      <c r="R233" s="62"/>
      <c r="S233" s="62">
        <v>1</v>
      </c>
      <c r="T233" s="37">
        <v>39569</v>
      </c>
      <c r="U233" s="37">
        <f>T233+366*S233</f>
        <v>39935</v>
      </c>
      <c r="V233" s="62"/>
      <c r="W233" s="71" t="s">
        <v>23</v>
      </c>
    </row>
    <row r="234" spans="3:24" ht="57" hidden="1" customHeight="1" outlineLevel="1">
      <c r="C234" s="51" t="s">
        <v>560</v>
      </c>
      <c r="D234" s="51"/>
      <c r="E234" s="52" t="s">
        <v>561</v>
      </c>
      <c r="F234" s="98"/>
      <c r="G234" s="42" t="s">
        <v>485</v>
      </c>
      <c r="O234" s="37"/>
    </row>
    <row r="235" spans="3:24" ht="80.25" hidden="1" customHeight="1" outlineLevel="1">
      <c r="C235" s="51" t="s">
        <v>562</v>
      </c>
      <c r="D235" s="51"/>
      <c r="E235" s="52" t="s">
        <v>563</v>
      </c>
      <c r="F235" s="98"/>
      <c r="G235" s="42" t="s">
        <v>485</v>
      </c>
      <c r="O235" s="37"/>
    </row>
    <row r="236" spans="3:24" ht="67.5" hidden="1" customHeight="1" outlineLevel="1">
      <c r="C236" s="51" t="s">
        <v>564</v>
      </c>
      <c r="D236" s="51"/>
      <c r="E236" s="52" t="s">
        <v>565</v>
      </c>
      <c r="F236" s="98"/>
      <c r="G236" s="42" t="s">
        <v>485</v>
      </c>
      <c r="O236" s="37"/>
      <c r="W236" s="53" t="s">
        <v>23</v>
      </c>
    </row>
    <row r="237" spans="3:24" ht="24.95" hidden="1" customHeight="1" outlineLevel="1">
      <c r="C237" s="51" t="s">
        <v>566</v>
      </c>
      <c r="D237" s="51"/>
      <c r="E237" s="52" t="s">
        <v>567</v>
      </c>
      <c r="F237" s="98"/>
      <c r="O237" s="37"/>
    </row>
    <row r="238" spans="3:24" ht="24.95" hidden="1" customHeight="1" outlineLevel="1">
      <c r="C238" s="51" t="s">
        <v>568</v>
      </c>
      <c r="D238" s="99"/>
      <c r="E238" s="98"/>
      <c r="F238" s="98"/>
      <c r="G238" s="42" t="s">
        <v>569</v>
      </c>
      <c r="M238" s="38" t="s">
        <v>570</v>
      </c>
      <c r="O238" s="37"/>
      <c r="S238" s="38">
        <v>1</v>
      </c>
      <c r="T238" s="37">
        <v>39569</v>
      </c>
      <c r="U238" s="37">
        <f>T238+365</f>
        <v>39934</v>
      </c>
    </row>
    <row r="239" spans="3:24" ht="30.75" hidden="1" customHeight="1" outlineLevel="1">
      <c r="C239" s="100" t="s">
        <v>571</v>
      </c>
      <c r="D239" s="99"/>
      <c r="E239" s="186" t="s">
        <v>572</v>
      </c>
      <c r="F239" s="186"/>
      <c r="G239" s="42" t="s">
        <v>573</v>
      </c>
      <c r="O239" s="37"/>
    </row>
    <row r="240" spans="3:24" ht="48.75" hidden="1" customHeight="1" outlineLevel="1">
      <c r="C240" s="11" t="s">
        <v>574</v>
      </c>
      <c r="D240" s="11"/>
      <c r="E240" s="55" t="s">
        <v>575</v>
      </c>
      <c r="F240" s="112"/>
      <c r="G240" s="48" t="s">
        <v>576</v>
      </c>
      <c r="H240" s="48"/>
      <c r="I240" s="48"/>
      <c r="J240" s="48"/>
      <c r="K240" s="48"/>
      <c r="L240" s="48"/>
      <c r="M240" s="14" t="s">
        <v>577</v>
      </c>
      <c r="N240" s="49"/>
      <c r="O240" s="50"/>
      <c r="P240" s="49"/>
      <c r="Q240" s="49"/>
      <c r="R240" s="49"/>
      <c r="S240" s="49">
        <v>1</v>
      </c>
      <c r="T240" s="50">
        <v>39661</v>
      </c>
      <c r="U240" s="37">
        <f>T240+366*S240</f>
        <v>40027</v>
      </c>
      <c r="V240" s="49"/>
      <c r="W240" s="53" t="s">
        <v>578</v>
      </c>
      <c r="X240" s="73" t="s">
        <v>579</v>
      </c>
    </row>
    <row r="241" spans="3:24" ht="48.75" hidden="1" customHeight="1" outlineLevel="1">
      <c r="C241" s="103" t="s">
        <v>580</v>
      </c>
      <c r="D241" s="103"/>
      <c r="E241" s="112" t="s">
        <v>581</v>
      </c>
      <c r="F241" s="112"/>
      <c r="G241" s="48" t="s">
        <v>485</v>
      </c>
      <c r="H241" s="48"/>
      <c r="I241" s="48"/>
      <c r="J241" s="48"/>
      <c r="K241" s="48"/>
      <c r="L241" s="48"/>
      <c r="M241" s="14" t="s">
        <v>155</v>
      </c>
      <c r="N241" s="49"/>
      <c r="O241" s="50"/>
      <c r="P241" s="49"/>
      <c r="Q241" s="49"/>
      <c r="R241" s="49"/>
      <c r="S241" s="49"/>
      <c r="T241" s="50"/>
      <c r="U241" s="50"/>
      <c r="V241" s="49"/>
      <c r="W241" s="72" t="s">
        <v>232</v>
      </c>
      <c r="X241" s="73"/>
    </row>
    <row r="242" spans="3:24" ht="48.75" hidden="1" customHeight="1" outlineLevel="1">
      <c r="C242" s="103" t="s">
        <v>582</v>
      </c>
      <c r="D242" s="103"/>
      <c r="E242" s="112" t="s">
        <v>583</v>
      </c>
      <c r="F242" s="112"/>
      <c r="G242" s="48" t="s">
        <v>584</v>
      </c>
      <c r="H242" s="48"/>
      <c r="I242" s="48"/>
      <c r="J242" s="48"/>
      <c r="K242" s="48"/>
      <c r="L242" s="48"/>
      <c r="M242" s="14" t="s">
        <v>585</v>
      </c>
      <c r="N242" s="49"/>
      <c r="O242" s="50"/>
      <c r="P242" s="49"/>
      <c r="Q242" s="49"/>
      <c r="R242" s="49"/>
      <c r="S242" s="49">
        <v>1</v>
      </c>
      <c r="T242" s="50">
        <v>39783</v>
      </c>
      <c r="U242" s="37">
        <f>T242+366*S242</f>
        <v>40149</v>
      </c>
      <c r="V242" s="49"/>
      <c r="W242" s="53" t="s">
        <v>23</v>
      </c>
      <c r="X242" s="105" t="s">
        <v>586</v>
      </c>
    </row>
    <row r="243" spans="3:24" ht="48.75" hidden="1" customHeight="1" outlineLevel="1">
      <c r="C243" s="103" t="s">
        <v>587</v>
      </c>
      <c r="D243" s="103"/>
      <c r="E243" s="112" t="s">
        <v>588</v>
      </c>
      <c r="F243" s="112"/>
      <c r="G243" s="48"/>
      <c r="H243" s="48"/>
      <c r="I243" s="48"/>
      <c r="J243" s="48"/>
      <c r="K243" s="48"/>
      <c r="L243" s="48"/>
      <c r="M243" s="14" t="s">
        <v>589</v>
      </c>
      <c r="N243" s="49"/>
      <c r="O243" s="50"/>
      <c r="P243" s="49"/>
      <c r="Q243" s="49"/>
      <c r="R243" s="49"/>
      <c r="S243" s="49"/>
      <c r="T243" s="50"/>
      <c r="U243" s="50"/>
      <c r="V243" s="49"/>
      <c r="W243" s="53" t="s">
        <v>23</v>
      </c>
      <c r="X243" s="105"/>
    </row>
    <row r="244" spans="3:24" ht="48.75" hidden="1" customHeight="1" outlineLevel="1">
      <c r="C244" s="103" t="s">
        <v>590</v>
      </c>
      <c r="D244" s="103"/>
      <c r="E244" s="112" t="s">
        <v>591</v>
      </c>
      <c r="F244" s="112"/>
      <c r="G244" s="48" t="s">
        <v>592</v>
      </c>
      <c r="H244" s="48"/>
      <c r="I244" s="48"/>
      <c r="J244" s="48"/>
      <c r="K244" s="48"/>
      <c r="L244" s="48"/>
      <c r="M244" s="14" t="s">
        <v>155</v>
      </c>
      <c r="N244" s="49"/>
      <c r="O244" s="50"/>
      <c r="P244" s="49"/>
      <c r="Q244" s="49"/>
      <c r="R244" s="49"/>
      <c r="S244" s="49"/>
      <c r="T244" s="50"/>
      <c r="U244" s="50"/>
      <c r="V244" s="49"/>
      <c r="W244" s="53" t="s">
        <v>23</v>
      </c>
      <c r="X244" s="105"/>
    </row>
    <row r="245" spans="3:24" ht="48.75" hidden="1" customHeight="1" outlineLevel="1">
      <c r="C245" s="103" t="s">
        <v>593</v>
      </c>
      <c r="D245" s="103"/>
      <c r="E245" s="112" t="s">
        <v>594</v>
      </c>
      <c r="F245" s="112"/>
      <c r="G245" s="48" t="s">
        <v>485</v>
      </c>
      <c r="H245" s="48"/>
      <c r="I245" s="48"/>
      <c r="J245" s="48"/>
      <c r="K245" s="48"/>
      <c r="L245" s="48"/>
      <c r="M245" s="14" t="s">
        <v>155</v>
      </c>
      <c r="N245" s="49"/>
      <c r="O245" s="50"/>
      <c r="P245" s="49"/>
      <c r="Q245" s="49"/>
      <c r="R245" s="49"/>
      <c r="S245" s="49"/>
      <c r="T245" s="50"/>
      <c r="U245" s="50"/>
      <c r="V245" s="49"/>
      <c r="W245" s="129" t="s">
        <v>168</v>
      </c>
      <c r="X245" s="105"/>
    </row>
    <row r="246" spans="3:24" ht="48.75" hidden="1" customHeight="1" outlineLevel="1">
      <c r="C246" s="103" t="s">
        <v>595</v>
      </c>
      <c r="D246" s="103"/>
      <c r="E246" s="112" t="s">
        <v>596</v>
      </c>
      <c r="F246" s="112"/>
      <c r="G246" s="48" t="s">
        <v>485</v>
      </c>
      <c r="H246" s="48"/>
      <c r="I246" s="48"/>
      <c r="J246" s="48"/>
      <c r="K246" s="48"/>
      <c r="L246" s="48"/>
      <c r="M246" s="14" t="s">
        <v>597</v>
      </c>
      <c r="N246" s="49"/>
      <c r="O246" s="50"/>
      <c r="P246" s="49"/>
      <c r="Q246" s="49"/>
      <c r="R246" s="49"/>
      <c r="S246" s="49">
        <v>1</v>
      </c>
      <c r="T246" s="50">
        <v>39479</v>
      </c>
      <c r="U246" s="37">
        <f>T246+366*S246</f>
        <v>39845</v>
      </c>
      <c r="V246" s="49"/>
      <c r="W246" s="53" t="s">
        <v>23</v>
      </c>
      <c r="X246" s="105"/>
    </row>
    <row r="247" spans="3:24" ht="48.75" hidden="1" customHeight="1" outlineLevel="1">
      <c r="C247" s="103" t="s">
        <v>598</v>
      </c>
      <c r="D247" s="103"/>
      <c r="E247" s="112" t="s">
        <v>599</v>
      </c>
      <c r="F247" s="112"/>
      <c r="G247" s="48"/>
      <c r="H247" s="48"/>
      <c r="I247" s="48"/>
      <c r="J247" s="48"/>
      <c r="K247" s="48"/>
      <c r="L247" s="48"/>
      <c r="M247" s="14" t="s">
        <v>155</v>
      </c>
      <c r="N247" s="49"/>
      <c r="O247" s="50"/>
      <c r="P247" s="49"/>
      <c r="Q247" s="49"/>
      <c r="R247" s="49"/>
      <c r="S247" s="49"/>
      <c r="T247" s="50"/>
      <c r="U247" s="50"/>
      <c r="V247" s="49"/>
      <c r="W247" s="53" t="s">
        <v>168</v>
      </c>
      <c r="X247" s="105"/>
    </row>
    <row r="248" spans="3:24" ht="48.75" hidden="1" customHeight="1" outlineLevel="1">
      <c r="C248" s="103" t="s">
        <v>600</v>
      </c>
      <c r="D248" s="103"/>
      <c r="E248" s="112" t="s">
        <v>601</v>
      </c>
      <c r="F248" s="112"/>
      <c r="G248" s="48"/>
      <c r="H248" s="48"/>
      <c r="I248" s="48"/>
      <c r="J248" s="48"/>
      <c r="K248" s="48"/>
      <c r="L248" s="48"/>
      <c r="M248" s="14" t="s">
        <v>155</v>
      </c>
      <c r="N248" s="49"/>
      <c r="O248" s="50"/>
      <c r="P248" s="49"/>
      <c r="Q248" s="49"/>
      <c r="R248" s="49"/>
      <c r="S248" s="49"/>
      <c r="T248" s="50"/>
      <c r="U248" s="50"/>
      <c r="V248" s="49"/>
      <c r="W248" s="53" t="s">
        <v>168</v>
      </c>
      <c r="X248" s="105"/>
    </row>
    <row r="249" spans="3:24" ht="48.75" hidden="1" customHeight="1" outlineLevel="1">
      <c r="C249" s="103" t="s">
        <v>602</v>
      </c>
      <c r="D249" s="103"/>
      <c r="E249" s="112" t="s">
        <v>603</v>
      </c>
      <c r="F249" s="112"/>
      <c r="G249" s="48" t="s">
        <v>604</v>
      </c>
      <c r="H249" s="48"/>
      <c r="I249" s="48"/>
      <c r="J249" s="48"/>
      <c r="K249" s="48"/>
      <c r="L249" s="48"/>
      <c r="M249" s="14" t="s">
        <v>605</v>
      </c>
      <c r="N249" s="49"/>
      <c r="O249" s="50"/>
      <c r="P249" s="49"/>
      <c r="Q249" s="49"/>
      <c r="R249" s="49"/>
      <c r="S249" s="49">
        <v>1</v>
      </c>
      <c r="T249" s="50">
        <v>39630</v>
      </c>
      <c r="U249" s="50">
        <f>365+T249</f>
        <v>39995</v>
      </c>
      <c r="V249" s="49"/>
      <c r="W249" s="53" t="s">
        <v>168</v>
      </c>
      <c r="X249" s="105"/>
    </row>
    <row r="250" spans="3:24" ht="48.75" hidden="1" customHeight="1" outlineLevel="1">
      <c r="C250" s="103" t="s">
        <v>606</v>
      </c>
      <c r="D250" s="103"/>
      <c r="E250" s="112" t="s">
        <v>607</v>
      </c>
      <c r="F250" s="112"/>
      <c r="G250" s="48" t="s">
        <v>604</v>
      </c>
      <c r="H250" s="48"/>
      <c r="I250" s="48"/>
      <c r="J250" s="48"/>
      <c r="K250" s="48"/>
      <c r="L250" s="48"/>
      <c r="M250" s="14" t="s">
        <v>608</v>
      </c>
      <c r="N250" s="49"/>
      <c r="O250" s="50"/>
      <c r="P250" s="49"/>
      <c r="Q250" s="49"/>
      <c r="R250" s="49"/>
      <c r="S250" s="49"/>
      <c r="T250" s="50"/>
      <c r="U250" s="50"/>
      <c r="V250" s="49"/>
      <c r="W250" s="53" t="s">
        <v>168</v>
      </c>
      <c r="X250" s="105"/>
    </row>
    <row r="251" spans="3:24" ht="48.75" hidden="1" customHeight="1" outlineLevel="1">
      <c r="C251" s="103" t="s">
        <v>609</v>
      </c>
      <c r="D251" s="103"/>
      <c r="E251" s="112" t="s">
        <v>610</v>
      </c>
      <c r="F251" s="112"/>
      <c r="G251" s="48" t="s">
        <v>604</v>
      </c>
      <c r="H251" s="48"/>
      <c r="I251" s="48"/>
      <c r="J251" s="48"/>
      <c r="K251" s="48"/>
      <c r="L251" s="48"/>
      <c r="M251" s="14" t="s">
        <v>611</v>
      </c>
      <c r="N251" s="49"/>
      <c r="O251" s="50"/>
      <c r="P251" s="49"/>
      <c r="Q251" s="49"/>
      <c r="R251" s="49"/>
      <c r="S251" s="49"/>
      <c r="T251" s="50"/>
      <c r="U251" s="50"/>
      <c r="V251" s="49"/>
      <c r="W251" s="53" t="s">
        <v>168</v>
      </c>
      <c r="X251" s="105"/>
    </row>
    <row r="252" spans="3:24" ht="48.75" hidden="1" customHeight="1" outlineLevel="1">
      <c r="C252" s="103" t="s">
        <v>612</v>
      </c>
      <c r="D252" s="103"/>
      <c r="E252" s="112" t="s">
        <v>613</v>
      </c>
      <c r="F252" s="112"/>
      <c r="G252" s="48" t="s">
        <v>604</v>
      </c>
      <c r="H252" s="48"/>
      <c r="I252" s="48"/>
      <c r="J252" s="48"/>
      <c r="K252" s="48"/>
      <c r="L252" s="48"/>
      <c r="M252" s="14" t="s">
        <v>614</v>
      </c>
      <c r="N252" s="49"/>
      <c r="O252" s="50"/>
      <c r="P252" s="49"/>
      <c r="Q252" s="49"/>
      <c r="R252" s="49"/>
      <c r="S252" s="49"/>
      <c r="T252" s="50"/>
      <c r="U252" s="50"/>
      <c r="V252" s="49"/>
      <c r="W252" s="53" t="s">
        <v>168</v>
      </c>
      <c r="X252" s="105"/>
    </row>
    <row r="253" spans="3:24" ht="48.75" hidden="1" customHeight="1" outlineLevel="1">
      <c r="C253" s="103" t="s">
        <v>615</v>
      </c>
      <c r="D253" s="103"/>
      <c r="E253" s="112" t="s">
        <v>616</v>
      </c>
      <c r="F253" s="112"/>
      <c r="G253" s="48" t="s">
        <v>604</v>
      </c>
      <c r="H253" s="48"/>
      <c r="I253" s="48"/>
      <c r="J253" s="48"/>
      <c r="K253" s="48"/>
      <c r="L253" s="48"/>
      <c r="M253" s="14" t="s">
        <v>617</v>
      </c>
      <c r="N253" s="49"/>
      <c r="O253" s="50"/>
      <c r="P253" s="49"/>
      <c r="Q253" s="49"/>
      <c r="R253" s="49"/>
      <c r="S253" s="49">
        <v>1</v>
      </c>
      <c r="T253" s="50">
        <v>39722</v>
      </c>
      <c r="U253" s="50">
        <f>T253+366</f>
        <v>40088</v>
      </c>
      <c r="V253" s="49"/>
      <c r="W253" s="53" t="s">
        <v>168</v>
      </c>
      <c r="X253" s="105"/>
    </row>
    <row r="254" spans="3:24" s="59" customFormat="1" ht="24" customHeight="1" collapsed="1">
      <c r="C254" s="33" t="s">
        <v>618</v>
      </c>
      <c r="D254" s="33"/>
      <c r="E254" s="56"/>
      <c r="F254" s="56"/>
      <c r="G254" s="56"/>
      <c r="H254" s="57"/>
      <c r="I254" s="57"/>
      <c r="J254" s="57"/>
      <c r="K254" s="57"/>
      <c r="L254" s="57"/>
      <c r="M254" s="58"/>
      <c r="N254" s="58"/>
      <c r="O254" s="58"/>
      <c r="P254" s="58"/>
      <c r="Q254" s="58"/>
      <c r="R254" s="58"/>
      <c r="S254" s="58"/>
      <c r="T254" s="58"/>
      <c r="U254" s="58"/>
      <c r="V254" s="58"/>
      <c r="W254" s="134"/>
    </row>
    <row r="255" spans="3:24" s="66" customFormat="1" ht="23.25" hidden="1" customHeight="1" outlineLevel="1">
      <c r="C255" s="11" t="s">
        <v>619</v>
      </c>
      <c r="D255" s="11"/>
      <c r="E255" s="55" t="s">
        <v>620</v>
      </c>
      <c r="F255" s="55"/>
      <c r="G255" s="42"/>
      <c r="H255" s="42"/>
      <c r="I255" s="42"/>
      <c r="J255" s="42"/>
      <c r="K255" s="42"/>
      <c r="L255" s="42"/>
      <c r="M255" s="62" t="s">
        <v>134</v>
      </c>
      <c r="N255" s="62"/>
      <c r="O255" s="63"/>
      <c r="P255" s="62"/>
      <c r="Q255" s="62"/>
      <c r="R255" s="62"/>
      <c r="S255" s="62" t="s">
        <v>320</v>
      </c>
      <c r="T255" s="63" t="s">
        <v>320</v>
      </c>
      <c r="U255" s="63" t="s">
        <v>320</v>
      </c>
      <c r="V255" s="62"/>
      <c r="W255" s="71" t="s">
        <v>23</v>
      </c>
    </row>
    <row r="256" spans="3:24" s="59" customFormat="1" ht="24" customHeight="1" collapsed="1">
      <c r="C256" s="33" t="s">
        <v>621</v>
      </c>
      <c r="D256" s="33"/>
      <c r="E256" s="56"/>
      <c r="F256" s="56"/>
      <c r="G256" s="56"/>
      <c r="H256" s="57"/>
      <c r="I256" s="57"/>
      <c r="J256" s="57"/>
      <c r="K256" s="57"/>
      <c r="L256" s="57"/>
      <c r="M256" s="58"/>
      <c r="N256" s="58"/>
      <c r="O256" s="58"/>
      <c r="P256" s="58"/>
      <c r="Q256" s="58"/>
      <c r="R256" s="58"/>
      <c r="S256" s="58"/>
      <c r="T256" s="58"/>
      <c r="U256" s="58"/>
      <c r="V256" s="58"/>
      <c r="W256" s="134"/>
    </row>
    <row r="257" spans="3:24" ht="48" hidden="1" customHeight="1" outlineLevel="1">
      <c r="C257" s="11" t="s">
        <v>621</v>
      </c>
      <c r="D257" s="11"/>
      <c r="E257" s="55" t="s">
        <v>622</v>
      </c>
      <c r="F257" s="55"/>
      <c r="O257" s="37"/>
      <c r="S257" s="38">
        <v>1</v>
      </c>
      <c r="T257" s="37">
        <v>39753</v>
      </c>
      <c r="U257" s="37">
        <f>T257+366*S257</f>
        <v>40119</v>
      </c>
      <c r="W257" s="53" t="s">
        <v>23</v>
      </c>
    </row>
    <row r="258" spans="3:24" ht="48" hidden="1" customHeight="1" outlineLevel="1">
      <c r="C258" s="11" t="s">
        <v>623</v>
      </c>
      <c r="D258" s="11"/>
      <c r="E258" s="55" t="s">
        <v>624</v>
      </c>
      <c r="F258" s="55"/>
      <c r="N258" s="38" t="s">
        <v>625</v>
      </c>
      <c r="O258" s="37"/>
      <c r="S258" s="38">
        <v>1</v>
      </c>
      <c r="T258" s="37">
        <v>39753</v>
      </c>
      <c r="U258" s="37">
        <f>T258+366*S258</f>
        <v>40119</v>
      </c>
      <c r="W258" s="53" t="s">
        <v>23</v>
      </c>
    </row>
    <row r="259" spans="3:24" ht="48" hidden="1" customHeight="1" outlineLevel="1">
      <c r="C259" s="11" t="s">
        <v>626</v>
      </c>
      <c r="D259" s="11"/>
      <c r="E259" s="55" t="s">
        <v>627</v>
      </c>
      <c r="F259" s="55"/>
      <c r="I259" s="48"/>
      <c r="J259" s="48"/>
      <c r="K259" s="48"/>
      <c r="L259" s="48"/>
      <c r="M259" s="49" t="s">
        <v>628</v>
      </c>
      <c r="N259" s="49"/>
      <c r="O259" s="50"/>
      <c r="P259" s="49"/>
      <c r="Q259" s="49"/>
      <c r="R259" s="49"/>
      <c r="S259" s="49">
        <v>2</v>
      </c>
      <c r="T259" s="50">
        <v>39753</v>
      </c>
      <c r="U259" s="37">
        <f>T259+366*S259</f>
        <v>40485</v>
      </c>
      <c r="V259" s="49"/>
      <c r="W259" s="53" t="s">
        <v>168</v>
      </c>
    </row>
    <row r="260" spans="3:24" ht="48" hidden="1" customHeight="1" outlineLevel="1">
      <c r="C260" s="11" t="s">
        <v>629</v>
      </c>
      <c r="D260" s="11"/>
      <c r="E260" s="55" t="s">
        <v>630</v>
      </c>
      <c r="F260" s="55"/>
      <c r="I260" s="48"/>
      <c r="J260" s="48"/>
      <c r="K260" s="48"/>
      <c r="L260" s="48"/>
      <c r="M260" s="49" t="s">
        <v>155</v>
      </c>
      <c r="N260" s="49"/>
      <c r="O260" s="50"/>
      <c r="P260" s="49"/>
      <c r="Q260" s="49"/>
      <c r="R260" s="49"/>
      <c r="S260" s="49"/>
      <c r="T260" s="50"/>
      <c r="U260" s="50"/>
      <c r="V260" s="49"/>
      <c r="W260" s="72" t="s">
        <v>232</v>
      </c>
    </row>
    <row r="261" spans="3:24" ht="48" hidden="1" customHeight="1" outlineLevel="1">
      <c r="C261" s="11" t="s">
        <v>621</v>
      </c>
      <c r="D261" s="11"/>
      <c r="E261" s="55" t="s">
        <v>631</v>
      </c>
      <c r="F261" s="55"/>
      <c r="I261" s="48"/>
      <c r="J261" s="48"/>
      <c r="K261" s="48"/>
      <c r="L261" s="48"/>
      <c r="M261" s="49"/>
      <c r="N261" s="49"/>
      <c r="O261" s="50"/>
      <c r="P261" s="49"/>
      <c r="Q261" s="49"/>
      <c r="R261" s="49"/>
      <c r="S261" s="49">
        <v>1</v>
      </c>
      <c r="T261" s="50">
        <v>39569</v>
      </c>
      <c r="U261" s="50">
        <f>T261+366</f>
        <v>39935</v>
      </c>
      <c r="V261" s="49"/>
      <c r="W261" s="53" t="s">
        <v>632</v>
      </c>
    </row>
    <row r="262" spans="3:24" ht="48" hidden="1" customHeight="1" outlineLevel="1">
      <c r="C262" s="11" t="s">
        <v>633</v>
      </c>
      <c r="D262" s="11"/>
      <c r="E262" s="55" t="s">
        <v>634</v>
      </c>
      <c r="F262" s="55"/>
      <c r="I262" s="48"/>
      <c r="J262" s="48"/>
      <c r="K262" s="48"/>
      <c r="L262" s="48"/>
      <c r="M262" s="49" t="s">
        <v>155</v>
      </c>
      <c r="N262" s="49"/>
      <c r="O262" s="50"/>
      <c r="P262" s="49"/>
      <c r="Q262" s="49"/>
      <c r="R262" s="49"/>
      <c r="S262" s="49"/>
      <c r="T262" s="50"/>
      <c r="U262" s="50"/>
      <c r="V262" s="49"/>
      <c r="W262" s="53" t="s">
        <v>168</v>
      </c>
    </row>
    <row r="263" spans="3:24" ht="48" hidden="1" customHeight="1" outlineLevel="1">
      <c r="C263" s="11" t="s">
        <v>635</v>
      </c>
      <c r="D263" s="11"/>
      <c r="E263" s="55" t="s">
        <v>636</v>
      </c>
      <c r="F263" s="55"/>
      <c r="I263" s="48"/>
      <c r="J263" s="48"/>
      <c r="K263" s="48"/>
      <c r="L263" s="48"/>
      <c r="M263" s="49" t="s">
        <v>637</v>
      </c>
      <c r="N263" s="49"/>
      <c r="O263" s="50"/>
      <c r="P263" s="49"/>
      <c r="Q263" s="49"/>
      <c r="R263" s="49"/>
      <c r="S263" s="49"/>
      <c r="T263" s="50"/>
      <c r="U263" s="50"/>
      <c r="V263" s="49"/>
      <c r="W263" s="53" t="s">
        <v>168</v>
      </c>
    </row>
    <row r="264" spans="3:24" s="59" customFormat="1" ht="24" customHeight="1" collapsed="1">
      <c r="C264" s="34" t="s">
        <v>638</v>
      </c>
      <c r="D264" s="34"/>
      <c r="E264" s="75"/>
      <c r="F264" s="75"/>
      <c r="G264" s="75"/>
      <c r="H264" s="76"/>
      <c r="I264" s="57"/>
      <c r="J264" s="57"/>
      <c r="K264" s="57"/>
      <c r="L264" s="57"/>
      <c r="M264" s="58"/>
      <c r="N264" s="58"/>
      <c r="O264" s="58"/>
      <c r="P264" s="58"/>
      <c r="Q264" s="58"/>
      <c r="R264" s="58"/>
      <c r="S264" s="58"/>
      <c r="T264" s="58"/>
      <c r="U264" s="58"/>
      <c r="V264" s="58"/>
      <c r="W264" s="134"/>
    </row>
    <row r="265" spans="3:24" ht="24.95" hidden="1" customHeight="1" outlineLevel="1">
      <c r="C265" s="46" t="s">
        <v>639</v>
      </c>
      <c r="D265" s="46"/>
      <c r="E265" s="47" t="s">
        <v>640</v>
      </c>
      <c r="F265" s="98"/>
      <c r="G265" s="48" t="s">
        <v>641</v>
      </c>
      <c r="H265" s="48"/>
      <c r="N265" s="38" t="s">
        <v>642</v>
      </c>
      <c r="O265" s="37"/>
      <c r="S265" s="38">
        <v>2</v>
      </c>
      <c r="T265" s="37">
        <v>39295</v>
      </c>
      <c r="U265" s="37">
        <f>T265+366*S265</f>
        <v>40027</v>
      </c>
      <c r="W265" s="53" t="s">
        <v>23</v>
      </c>
    </row>
    <row r="266" spans="3:24" ht="24.95" hidden="1" customHeight="1" outlineLevel="1">
      <c r="C266" s="100" t="s">
        <v>643</v>
      </c>
      <c r="D266" s="100"/>
      <c r="E266" s="101" t="s">
        <v>644</v>
      </c>
      <c r="F266" s="98"/>
      <c r="G266" s="43"/>
      <c r="H266" s="43"/>
      <c r="I266" s="43"/>
      <c r="J266" s="43"/>
      <c r="K266" s="43"/>
      <c r="L266" s="43"/>
      <c r="M266" s="44"/>
      <c r="O266" s="37"/>
      <c r="S266" s="38">
        <v>2</v>
      </c>
      <c r="T266" s="37">
        <v>39295</v>
      </c>
      <c r="U266" s="37">
        <f>T266+366*S266</f>
        <v>40027</v>
      </c>
    </row>
    <row r="267" spans="3:24" ht="24.95" hidden="1" customHeight="1" outlineLevel="1">
      <c r="C267" s="11" t="s">
        <v>645</v>
      </c>
      <c r="D267" s="11"/>
      <c r="E267" s="102" t="s">
        <v>646</v>
      </c>
      <c r="F267" s="102"/>
      <c r="N267" s="49" t="s">
        <v>642</v>
      </c>
      <c r="O267" s="50"/>
      <c r="P267" s="49"/>
      <c r="Q267" s="49"/>
      <c r="R267" s="49"/>
      <c r="S267" s="49">
        <v>2</v>
      </c>
      <c r="T267" s="37">
        <v>39295</v>
      </c>
      <c r="U267" s="37">
        <f>T267+366*S267</f>
        <v>40027</v>
      </c>
      <c r="V267" s="49"/>
      <c r="W267" s="53" t="s">
        <v>23</v>
      </c>
    </row>
    <row r="268" spans="3:24" ht="24.95" hidden="1" customHeight="1" outlineLevel="1">
      <c r="C268" s="103" t="s">
        <v>647</v>
      </c>
      <c r="D268" s="103"/>
      <c r="E268" s="104" t="s">
        <v>648</v>
      </c>
      <c r="F268" s="104"/>
      <c r="G268" s="48" t="s">
        <v>641</v>
      </c>
      <c r="H268" s="48"/>
      <c r="I268" s="48"/>
      <c r="J268" s="48"/>
      <c r="K268" s="48"/>
      <c r="L268" s="48"/>
      <c r="M268" s="49" t="s">
        <v>649</v>
      </c>
      <c r="N268" s="49" t="s">
        <v>155</v>
      </c>
      <c r="O268" s="50"/>
      <c r="P268" s="49"/>
      <c r="Q268" s="49"/>
      <c r="R268" s="49"/>
      <c r="S268" s="49"/>
      <c r="T268" s="50"/>
      <c r="U268" s="50"/>
      <c r="V268" s="49"/>
      <c r="W268" s="53" t="s">
        <v>168</v>
      </c>
    </row>
    <row r="269" spans="3:24" s="59" customFormat="1" ht="24" customHeight="1" collapsed="1">
      <c r="C269" s="33" t="s">
        <v>650</v>
      </c>
      <c r="D269" s="33"/>
      <c r="E269" s="56"/>
      <c r="F269" s="56"/>
      <c r="G269" s="56"/>
      <c r="H269" s="57"/>
      <c r="I269" s="57"/>
      <c r="J269" s="57"/>
      <c r="K269" s="57"/>
      <c r="L269" s="57"/>
      <c r="M269" s="58"/>
      <c r="N269" s="58"/>
      <c r="O269" s="58"/>
      <c r="P269" s="58"/>
      <c r="Q269" s="58"/>
      <c r="R269" s="58"/>
      <c r="S269" s="58"/>
      <c r="T269" s="58"/>
      <c r="U269" s="58"/>
      <c r="V269" s="58"/>
      <c r="W269" s="134"/>
    </row>
    <row r="270" spans="3:24" ht="35.25" hidden="1" customHeight="1" outlineLevel="1">
      <c r="C270" s="42" t="s">
        <v>651</v>
      </c>
      <c r="E270" s="55" t="s">
        <v>652</v>
      </c>
      <c r="F270" s="55"/>
      <c r="G270" s="42" t="s">
        <v>653</v>
      </c>
      <c r="M270" s="38" t="s">
        <v>654</v>
      </c>
      <c r="O270" s="37"/>
      <c r="S270" s="38" t="s">
        <v>655</v>
      </c>
    </row>
    <row r="271" spans="3:24" ht="34.5" hidden="1" customHeight="1" outlineLevel="1">
      <c r="C271" s="43" t="s">
        <v>656</v>
      </c>
      <c r="D271" s="43"/>
      <c r="E271" s="186" t="s">
        <v>657</v>
      </c>
      <c r="F271" s="186"/>
      <c r="G271" s="43" t="s">
        <v>658</v>
      </c>
      <c r="H271" s="43"/>
      <c r="I271" s="43"/>
      <c r="J271" s="43"/>
      <c r="K271" s="43"/>
      <c r="L271" s="43"/>
      <c r="M271" s="44" t="s">
        <v>654</v>
      </c>
      <c r="N271" s="44"/>
      <c r="O271" s="45"/>
      <c r="P271" s="44"/>
      <c r="Q271" s="44"/>
      <c r="R271" s="44"/>
      <c r="S271" s="44" t="s">
        <v>655</v>
      </c>
      <c r="T271" s="44"/>
      <c r="U271" s="44"/>
      <c r="V271" s="44"/>
    </row>
    <row r="272" spans="3:24" s="38" customFormat="1" ht="24.95" hidden="1" customHeight="1" outlineLevel="1">
      <c r="C272" s="11" t="s">
        <v>659</v>
      </c>
      <c r="D272" s="11"/>
      <c r="E272" s="11" t="s">
        <v>660</v>
      </c>
      <c r="F272" s="11"/>
      <c r="G272" s="42" t="s">
        <v>658</v>
      </c>
      <c r="H272" s="42"/>
      <c r="I272" s="42"/>
      <c r="J272" s="42"/>
      <c r="K272" s="42"/>
      <c r="L272" s="42"/>
      <c r="M272" s="38" t="s">
        <v>654</v>
      </c>
      <c r="O272" s="37"/>
      <c r="W272" s="53" t="s">
        <v>23</v>
      </c>
      <c r="X272" s="144"/>
    </row>
    <row r="273" spans="3:23" ht="32.25" hidden="1" customHeight="1" outlineLevel="1">
      <c r="C273" s="48" t="s">
        <v>661</v>
      </c>
      <c r="D273" s="48"/>
      <c r="E273" s="112" t="s">
        <v>662</v>
      </c>
      <c r="F273" s="112"/>
      <c r="G273" s="48" t="s">
        <v>663</v>
      </c>
      <c r="H273" s="48"/>
      <c r="I273" s="48"/>
      <c r="J273" s="48"/>
      <c r="K273" s="48"/>
      <c r="L273" s="48"/>
      <c r="M273" s="49" t="s">
        <v>654</v>
      </c>
      <c r="N273" s="49"/>
      <c r="O273" s="50"/>
      <c r="P273" s="49"/>
      <c r="Q273" s="49"/>
      <c r="R273" s="49"/>
      <c r="S273" s="49" t="s">
        <v>655</v>
      </c>
      <c r="T273" s="49"/>
      <c r="U273" s="49"/>
      <c r="V273" s="49"/>
    </row>
    <row r="274" spans="3:23" ht="31.5" hidden="1" customHeight="1" outlineLevel="1">
      <c r="C274" s="42" t="s">
        <v>664</v>
      </c>
      <c r="E274" s="55" t="s">
        <v>665</v>
      </c>
      <c r="F274" s="55"/>
      <c r="G274" s="42" t="s">
        <v>666</v>
      </c>
      <c r="M274" s="38" t="s">
        <v>654</v>
      </c>
      <c r="O274" s="37"/>
      <c r="S274" s="38" t="s">
        <v>655</v>
      </c>
    </row>
    <row r="275" spans="3:23" ht="34.5" hidden="1" customHeight="1" outlineLevel="1">
      <c r="C275" s="42" t="s">
        <v>667</v>
      </c>
      <c r="E275" s="55" t="s">
        <v>668</v>
      </c>
      <c r="F275" s="55"/>
      <c r="G275" s="42" t="s">
        <v>669</v>
      </c>
      <c r="M275" s="38" t="s">
        <v>654</v>
      </c>
      <c r="O275" s="37"/>
      <c r="S275" s="38" t="s">
        <v>655</v>
      </c>
    </row>
    <row r="276" spans="3:23" ht="31.5" hidden="1" customHeight="1" outlineLevel="1">
      <c r="C276" s="42" t="s">
        <v>670</v>
      </c>
      <c r="E276" s="55" t="s">
        <v>671</v>
      </c>
      <c r="F276" s="55"/>
      <c r="G276" s="42" t="s">
        <v>672</v>
      </c>
      <c r="M276" s="38" t="s">
        <v>654</v>
      </c>
      <c r="O276" s="37"/>
      <c r="S276" s="38" t="s">
        <v>655</v>
      </c>
    </row>
    <row r="277" spans="3:23" ht="30.75" hidden="1" customHeight="1" outlineLevel="1">
      <c r="C277" s="42" t="s">
        <v>673</v>
      </c>
      <c r="E277" s="55" t="s">
        <v>674</v>
      </c>
      <c r="F277" s="55"/>
      <c r="G277" s="42" t="s">
        <v>675</v>
      </c>
      <c r="M277" s="38" t="s">
        <v>654</v>
      </c>
      <c r="O277" s="37"/>
      <c r="S277" s="38" t="s">
        <v>655</v>
      </c>
    </row>
    <row r="278" spans="3:23" ht="34.5" hidden="1" customHeight="1" outlineLevel="1">
      <c r="C278" s="42" t="s">
        <v>676</v>
      </c>
      <c r="E278" s="55" t="s">
        <v>677</v>
      </c>
      <c r="F278" s="55"/>
      <c r="G278" s="42" t="s">
        <v>678</v>
      </c>
      <c r="M278" s="38" t="s">
        <v>654</v>
      </c>
      <c r="O278" s="37"/>
      <c r="S278" s="38" t="s">
        <v>655</v>
      </c>
    </row>
    <row r="279" spans="3:23" ht="33" hidden="1" customHeight="1" outlineLevel="1">
      <c r="C279" s="42" t="s">
        <v>679</v>
      </c>
      <c r="E279" s="55" t="s">
        <v>680</v>
      </c>
      <c r="F279" s="55"/>
      <c r="G279" s="42" t="s">
        <v>681</v>
      </c>
      <c r="M279" s="38" t="s">
        <v>654</v>
      </c>
      <c r="O279" s="37"/>
      <c r="S279" s="38" t="s">
        <v>655</v>
      </c>
    </row>
    <row r="280" spans="3:23" ht="24.95" hidden="1" customHeight="1" outlineLevel="1">
      <c r="C280" s="42" t="s">
        <v>682</v>
      </c>
      <c r="E280" s="55" t="s">
        <v>683</v>
      </c>
      <c r="F280" s="55"/>
      <c r="G280" s="42" t="s">
        <v>684</v>
      </c>
      <c r="M280" s="38" t="s">
        <v>654</v>
      </c>
      <c r="O280" s="37"/>
      <c r="S280" s="38" t="s">
        <v>655</v>
      </c>
    </row>
    <row r="281" spans="3:23" ht="27" hidden="1" customHeight="1" outlineLevel="1">
      <c r="C281" s="42" t="s">
        <v>685</v>
      </c>
      <c r="E281" s="55" t="s">
        <v>686</v>
      </c>
      <c r="F281" s="55"/>
      <c r="G281" s="42" t="s">
        <v>687</v>
      </c>
      <c r="M281" s="38" t="s">
        <v>654</v>
      </c>
      <c r="O281" s="37"/>
      <c r="S281" s="38" t="s">
        <v>655</v>
      </c>
    </row>
    <row r="282" spans="3:23" ht="30.75" hidden="1" customHeight="1" outlineLevel="1">
      <c r="C282" s="42" t="s">
        <v>688</v>
      </c>
      <c r="E282" s="55" t="s">
        <v>689</v>
      </c>
      <c r="F282" s="55"/>
      <c r="G282" s="42" t="s">
        <v>690</v>
      </c>
      <c r="M282" s="38" t="s">
        <v>654</v>
      </c>
      <c r="O282" s="37"/>
      <c r="S282" s="38" t="s">
        <v>655</v>
      </c>
    </row>
    <row r="283" spans="3:23" ht="35.25" hidden="1" customHeight="1" outlineLevel="1">
      <c r="C283" s="42" t="s">
        <v>691</v>
      </c>
      <c r="E283" s="55" t="s">
        <v>692</v>
      </c>
      <c r="F283" s="55"/>
      <c r="G283" s="42" t="s">
        <v>693</v>
      </c>
      <c r="M283" s="38" t="s">
        <v>654</v>
      </c>
      <c r="O283" s="37"/>
      <c r="S283" s="38" t="s">
        <v>655</v>
      </c>
    </row>
    <row r="284" spans="3:23" ht="24.95" hidden="1" customHeight="1" outlineLevel="1">
      <c r="C284" s="42" t="s">
        <v>694</v>
      </c>
      <c r="E284" s="55" t="s">
        <v>692</v>
      </c>
      <c r="F284" s="55"/>
      <c r="G284" s="42" t="s">
        <v>695</v>
      </c>
      <c r="M284" s="38" t="s">
        <v>654</v>
      </c>
      <c r="O284" s="37"/>
      <c r="S284" s="38" t="s">
        <v>655</v>
      </c>
    </row>
    <row r="285" spans="3:23" ht="63" hidden="1" customHeight="1" outlineLevel="1">
      <c r="C285" s="42" t="s">
        <v>696</v>
      </c>
      <c r="E285" s="55" t="s">
        <v>697</v>
      </c>
      <c r="F285" s="55"/>
      <c r="M285" s="38" t="s">
        <v>654</v>
      </c>
      <c r="O285" s="37"/>
      <c r="S285" s="38" t="s">
        <v>655</v>
      </c>
    </row>
    <row r="286" spans="3:23" ht="24.95" hidden="1" customHeight="1" outlineLevel="1">
      <c r="C286" s="110" t="s">
        <v>698</v>
      </c>
      <c r="D286" s="110"/>
      <c r="E286" s="110" t="s">
        <v>699</v>
      </c>
      <c r="F286" s="99"/>
      <c r="O286" s="37"/>
      <c r="S286" s="38" t="s">
        <v>655</v>
      </c>
      <c r="W286" s="53" t="s">
        <v>23</v>
      </c>
    </row>
    <row r="287" spans="3:23" ht="24.95" hidden="1" customHeight="1" outlineLevel="1">
      <c r="C287" s="11" t="s">
        <v>700</v>
      </c>
      <c r="D287" s="11"/>
      <c r="E287" s="11" t="s">
        <v>701</v>
      </c>
      <c r="F287" s="103"/>
      <c r="G287" s="48"/>
      <c r="H287" s="48"/>
      <c r="I287" s="48"/>
      <c r="J287" s="48"/>
      <c r="K287" s="48"/>
      <c r="L287" s="48"/>
      <c r="M287" s="49" t="s">
        <v>654</v>
      </c>
      <c r="N287" s="49"/>
      <c r="O287" s="50"/>
      <c r="P287" s="49"/>
      <c r="Q287" s="49"/>
      <c r="R287" s="49"/>
      <c r="S287" s="38" t="s">
        <v>655</v>
      </c>
      <c r="T287" s="49"/>
      <c r="U287" s="49"/>
      <c r="V287" s="49"/>
      <c r="W287" s="72" t="s">
        <v>232</v>
      </c>
    </row>
    <row r="288" spans="3:23" ht="24.95" hidden="1" customHeight="1" outlineLevel="1">
      <c r="C288" s="11" t="s">
        <v>700</v>
      </c>
      <c r="D288" s="11"/>
      <c r="E288" s="11" t="s">
        <v>702</v>
      </c>
      <c r="F288" s="103"/>
      <c r="G288" s="48"/>
      <c r="H288" s="48"/>
      <c r="I288" s="48"/>
      <c r="J288" s="48"/>
      <c r="K288" s="48"/>
      <c r="L288" s="48"/>
      <c r="M288" s="49" t="s">
        <v>654</v>
      </c>
      <c r="N288" s="49"/>
      <c r="O288" s="50"/>
      <c r="P288" s="49"/>
      <c r="Q288" s="49"/>
      <c r="R288" s="49"/>
      <c r="S288" s="49" t="s">
        <v>655</v>
      </c>
      <c r="T288" s="49"/>
      <c r="U288" s="49"/>
      <c r="V288" s="49"/>
      <c r="W288" s="72" t="s">
        <v>232</v>
      </c>
    </row>
    <row r="289" spans="3:23" s="59" customFormat="1" ht="24" customHeight="1" collapsed="1">
      <c r="C289" s="33" t="s">
        <v>703</v>
      </c>
      <c r="D289" s="33"/>
      <c r="E289" s="56"/>
      <c r="F289" s="56"/>
      <c r="G289" s="56"/>
      <c r="H289" s="57"/>
      <c r="I289" s="57"/>
      <c r="J289" s="57"/>
      <c r="K289" s="57"/>
      <c r="L289" s="57"/>
      <c r="M289" s="58"/>
      <c r="N289" s="58"/>
      <c r="O289" s="58"/>
      <c r="P289" s="58"/>
      <c r="Q289" s="58"/>
      <c r="R289" s="58"/>
      <c r="S289" s="58"/>
      <c r="T289" s="58"/>
      <c r="U289" s="58"/>
      <c r="V289" s="58"/>
      <c r="W289" s="134"/>
    </row>
    <row r="290" spans="3:23" ht="24.95" hidden="1" customHeight="1" outlineLevel="1">
      <c r="C290" s="51" t="s">
        <v>704</v>
      </c>
      <c r="D290" s="51"/>
      <c r="E290" s="52" t="s">
        <v>705</v>
      </c>
      <c r="F290" s="98"/>
      <c r="O290" s="37"/>
    </row>
    <row r="291" spans="3:23" ht="25.5" hidden="1" customHeight="1" outlineLevel="1">
      <c r="C291" s="100" t="s">
        <v>706</v>
      </c>
      <c r="D291" s="100"/>
      <c r="E291" s="101" t="s">
        <v>707</v>
      </c>
      <c r="F291" s="98"/>
      <c r="G291" s="43"/>
      <c r="O291" s="37"/>
      <c r="W291" s="53"/>
    </row>
    <row r="292" spans="3:23" ht="70.5" hidden="1" customHeight="1" outlineLevel="1">
      <c r="C292" s="99" t="s">
        <v>708</v>
      </c>
      <c r="D292" s="99"/>
      <c r="E292" s="98" t="s">
        <v>709</v>
      </c>
      <c r="F292" s="98"/>
      <c r="G292" s="43" t="s">
        <v>710</v>
      </c>
      <c r="K292" s="154"/>
      <c r="L292" s="154"/>
      <c r="M292" s="130" t="s">
        <v>711</v>
      </c>
      <c r="N292" s="38" t="s">
        <v>155</v>
      </c>
      <c r="O292" s="37"/>
      <c r="W292" s="53"/>
    </row>
    <row r="293" spans="3:23" s="59" customFormat="1" ht="25.5" hidden="1" customHeight="1" outlineLevel="1">
      <c r="C293" s="131"/>
      <c r="D293" s="131"/>
      <c r="E293" s="132"/>
      <c r="F293" s="132"/>
      <c r="G293" s="133"/>
      <c r="H293" s="76"/>
      <c r="I293" s="76"/>
      <c r="J293" s="76"/>
      <c r="K293" s="76"/>
      <c r="L293" s="76"/>
      <c r="M293" s="134"/>
      <c r="N293" s="134"/>
      <c r="O293" s="135"/>
      <c r="P293" s="134"/>
      <c r="Q293" s="134"/>
      <c r="R293" s="134"/>
      <c r="S293" s="134"/>
      <c r="T293" s="134"/>
      <c r="U293" s="134"/>
      <c r="V293" s="134"/>
      <c r="W293" s="136"/>
    </row>
    <row r="294" spans="3:23" ht="12.75" customHeight="1" collapsed="1">
      <c r="C294" s="42" t="s">
        <v>712</v>
      </c>
      <c r="E294" s="42" t="s">
        <v>713</v>
      </c>
      <c r="G294" s="97" t="s">
        <v>714</v>
      </c>
    </row>
    <row r="296" spans="3:23">
      <c r="C296" s="42" t="s">
        <v>715</v>
      </c>
      <c r="E296" s="42" t="s">
        <v>713</v>
      </c>
      <c r="G296" s="97" t="s">
        <v>716</v>
      </c>
    </row>
    <row r="297" spans="3:23">
      <c r="O297" s="42"/>
    </row>
    <row r="298" spans="3:23" ht="25.5" customHeight="1">
      <c r="C298" s="42" t="s">
        <v>717</v>
      </c>
      <c r="E298" s="42" t="s">
        <v>713</v>
      </c>
      <c r="F298" s="154"/>
      <c r="G298" s="142" t="s">
        <v>20</v>
      </c>
    </row>
    <row r="299" spans="3:23">
      <c r="C299" s="113" t="s">
        <v>718</v>
      </c>
      <c r="D299" s="113"/>
    </row>
  </sheetData>
  <autoFilter ref="A1:Y304" xr:uid="{00000000-0009-0000-0000-000000000000}"/>
  <phoneticPr fontId="0" type="noConversion"/>
  <hyperlinks>
    <hyperlink ref="W102" r:id="rId1" xr:uid="{00000000-0004-0000-0000-000000000000}"/>
    <hyperlink ref="W233" r:id="rId2" xr:uid="{00000000-0004-0000-0000-000001000000}"/>
    <hyperlink ref="W232" r:id="rId3" display="C:\Users\wolfgang.ORGA\Dropbox (ORGATECH)\_Firmen\kurt\Lokale Einstellungen\Temporary Internet Files\49 Gesetze\BGBL\2001\Verordnungen\BGBL II 356 Beschäft.verbot f. Arbeitnehmerinnen.pdf" xr:uid="{00000000-0004-0000-0000-000002000000}"/>
    <hyperlink ref="W229" r:id="rId4" xr:uid="{00000000-0004-0000-0000-000003000000}"/>
    <hyperlink ref="W123" r:id="rId5" xr:uid="{00000000-0004-0000-0000-000004000000}"/>
    <hyperlink ref="W255" r:id="rId6" xr:uid="{00000000-0004-0000-0000-000005000000}"/>
    <hyperlink ref="W38" r:id="rId7" xr:uid="{00000000-0004-0000-0000-000006000000}"/>
    <hyperlink ref="W37" r:id="rId8" xr:uid="{00000000-0004-0000-0000-000007000000}"/>
    <hyperlink ref="W36" r:id="rId9" xr:uid="{00000000-0004-0000-0000-000008000000}"/>
    <hyperlink ref="W265" r:id="rId10" xr:uid="{00000000-0004-0000-0000-000009000000}"/>
    <hyperlink ref="W20" r:id="rId11" xr:uid="{00000000-0004-0000-0000-00000A000000}"/>
    <hyperlink ref="W258" r:id="rId12" xr:uid="{00000000-0004-0000-0000-00000B000000}"/>
    <hyperlink ref="W35" r:id="rId13" xr:uid="{00000000-0004-0000-0000-00000C000000}"/>
    <hyperlink ref="W286" r:id="rId14" xr:uid="{00000000-0004-0000-0000-00000D000000}"/>
    <hyperlink ref="W13" r:id="rId15" xr:uid="{00000000-0004-0000-0000-00000E000000}"/>
    <hyperlink ref="W14" r:id="rId16" xr:uid="{00000000-0004-0000-0000-00000F000000}"/>
    <hyperlink ref="W236" r:id="rId17" xr:uid="{00000000-0004-0000-0000-000010000000}"/>
    <hyperlink ref="W183" r:id="rId18" xr:uid="{00000000-0004-0000-0000-000011000000}"/>
    <hyperlink ref="W230" r:id="rId19" display="x" xr:uid="{00000000-0004-0000-0000-000012000000}"/>
    <hyperlink ref="W39" r:id="rId20" display="..\49 Gesetze\BGBL\2003\2003a034_EG_L-Emissionhöchstmengeng., Änd. OG,IGL.pdf" xr:uid="{00000000-0004-0000-0000-000013000000}"/>
    <hyperlink ref="W133" r:id="rId21" xr:uid="{00000000-0004-0000-0000-000014000000}"/>
    <hyperlink ref="W124" r:id="rId22" xr:uid="{00000000-0004-0000-0000-000015000000}"/>
    <hyperlink ref="W53" r:id="rId23" xr:uid="{00000000-0004-0000-0000-000016000000}"/>
    <hyperlink ref="G294" r:id="rId24" xr:uid="{00000000-0004-0000-0000-000017000000}"/>
    <hyperlink ref="W257" r:id="rId25" xr:uid="{00000000-0004-0000-0000-000018000000}"/>
    <hyperlink ref="W272" r:id="rId26" xr:uid="{00000000-0004-0000-0000-000019000000}"/>
    <hyperlink ref="W15" r:id="rId27" xr:uid="{00000000-0004-0000-0000-00001A000000}"/>
    <hyperlink ref="X1" r:id="rId28" xr:uid="{00000000-0004-0000-0000-00001B000000}"/>
    <hyperlink ref="X230" r:id="rId29" xr:uid="{00000000-0004-0000-0000-00001C000000}"/>
    <hyperlink ref="W69" r:id="rId30" xr:uid="{00000000-0004-0000-0000-00001D000000}"/>
    <hyperlink ref="W41" r:id="rId31" xr:uid="{00000000-0004-0000-0000-00001E000000}"/>
    <hyperlink ref="W70" r:id="rId32" xr:uid="{00000000-0004-0000-0000-00001F000000}"/>
    <hyperlink ref="W231" r:id="rId33" xr:uid="{00000000-0004-0000-0000-000020000000}"/>
    <hyperlink ref="W40" r:id="rId34" xr:uid="{00000000-0004-0000-0000-000021000000}"/>
    <hyperlink ref="W240" r:id="rId35" xr:uid="{00000000-0004-0000-0000-000022000000}"/>
    <hyperlink ref="X240" r:id="rId36" xr:uid="{00000000-0004-0000-0000-000023000000}"/>
    <hyperlink ref="W125" r:id="rId37" xr:uid="{00000000-0004-0000-0000-000024000000}"/>
    <hyperlink ref="G296" r:id="rId38" xr:uid="{00000000-0004-0000-0000-000025000000}"/>
    <hyperlink ref="G298" r:id="rId39" xr:uid="{00000000-0004-0000-0000-000026000000}"/>
    <hyperlink ref="W242" r:id="rId40" xr:uid="{00000000-0004-0000-0000-000027000000}"/>
    <hyperlink ref="W267" r:id="rId41" xr:uid="{00000000-0004-0000-0000-000028000000}"/>
    <hyperlink ref="W246" r:id="rId42" xr:uid="{00000000-0004-0000-0000-000029000000}"/>
    <hyperlink ref="W243" r:id="rId43" xr:uid="{00000000-0004-0000-0000-00002A000000}"/>
    <hyperlink ref="W259" r:id="rId44" xr:uid="{00000000-0004-0000-0000-00002B000000}"/>
    <hyperlink ref="W22" r:id="rId45" xr:uid="{00000000-0004-0000-0000-00002C000000}"/>
    <hyperlink ref="W244" r:id="rId46" xr:uid="{00000000-0004-0000-0000-00002D000000}"/>
    <hyperlink ref="W44" r:id="rId47" xr:uid="{00000000-0004-0000-0000-00002E000000}"/>
    <hyperlink ref="W136" r:id="rId48" xr:uid="{00000000-0004-0000-0000-00002F000000}"/>
    <hyperlink ref="W245" r:id="rId49" xr:uid="{00000000-0004-0000-0000-000030000000}"/>
    <hyperlink ref="W78" r:id="rId50" xr:uid="{00000000-0004-0000-0000-000031000000}"/>
    <hyperlink ref="W127" r:id="rId51" xr:uid="{00000000-0004-0000-0000-000032000000}"/>
    <hyperlink ref="W79" r:id="rId52" xr:uid="{00000000-0004-0000-0000-000033000000}"/>
    <hyperlink ref="W80" r:id="rId53" xr:uid="{00000000-0004-0000-0000-000034000000}"/>
    <hyperlink ref="W184" r:id="rId54" xr:uid="{00000000-0004-0000-0000-000035000000}"/>
    <hyperlink ref="W185" r:id="rId55" xr:uid="{00000000-0004-0000-0000-000036000000}"/>
    <hyperlink ref="W186" r:id="rId56" xr:uid="{00000000-0004-0000-0000-000037000000}"/>
    <hyperlink ref="W261" r:id="rId57" xr:uid="{00000000-0004-0000-0000-000038000000}"/>
    <hyperlink ref="W144" r:id="rId58" xr:uid="{00000000-0004-0000-0000-000039000000}"/>
    <hyperlink ref="W137" r:id="rId59" xr:uid="{00000000-0004-0000-0000-00003A000000}"/>
    <hyperlink ref="W262" r:id="rId60" xr:uid="{00000000-0004-0000-0000-00003B000000}"/>
    <hyperlink ref="W149" r:id="rId61" xr:uid="{00000000-0004-0000-0000-00003C000000}"/>
    <hyperlink ref="W97" r:id="rId62" xr:uid="{00000000-0004-0000-0000-00003D000000}"/>
    <hyperlink ref="W247" r:id="rId63" xr:uid="{00000000-0004-0000-0000-00003E000000}"/>
    <hyperlink ref="W248" r:id="rId64" xr:uid="{00000000-0004-0000-0000-00003F000000}"/>
    <hyperlink ref="W81" r:id="rId65" xr:uid="{00000000-0004-0000-0000-000040000000}"/>
    <hyperlink ref="W82" r:id="rId66" xr:uid="{00000000-0004-0000-0000-000041000000}"/>
    <hyperlink ref="W249" r:id="rId67" xr:uid="{00000000-0004-0000-0000-000042000000}"/>
    <hyperlink ref="W83" r:id="rId68" xr:uid="{00000000-0004-0000-0000-000043000000}"/>
    <hyperlink ref="W84" r:id="rId69" xr:uid="{00000000-0004-0000-0000-000044000000}"/>
    <hyperlink ref="W45" r:id="rId70" xr:uid="{00000000-0004-0000-0000-000045000000}"/>
    <hyperlink ref="W48" r:id="rId71" xr:uid="{00000000-0004-0000-0000-000046000000}"/>
    <hyperlink ref="W47" r:id="rId72" xr:uid="{00000000-0004-0000-0000-000047000000}"/>
    <hyperlink ref="W268" r:id="rId73" xr:uid="{00000000-0004-0000-0000-000048000000}"/>
    <hyperlink ref="W98" r:id="rId74" xr:uid="{00000000-0004-0000-0000-000049000000}"/>
    <hyperlink ref="W46" r:id="rId75" xr:uid="{00000000-0004-0000-0000-00004A000000}"/>
    <hyperlink ref="W250" r:id="rId76" xr:uid="{00000000-0004-0000-0000-00004B000000}"/>
    <hyperlink ref="W150" r:id="rId77" xr:uid="{00000000-0004-0000-0000-00004C000000}"/>
    <hyperlink ref="W85" r:id="rId78" xr:uid="{00000000-0004-0000-0000-00004D000000}"/>
    <hyperlink ref="W251" r:id="rId79" xr:uid="{00000000-0004-0000-0000-00004E000000}"/>
    <hyperlink ref="W187" r:id="rId80" xr:uid="{00000000-0004-0000-0000-00004F000000}"/>
    <hyperlink ref="W252" r:id="rId81" xr:uid="{00000000-0004-0000-0000-000050000000}"/>
    <hyperlink ref="W253" r:id="rId82" xr:uid="{00000000-0004-0000-0000-000051000000}"/>
    <hyperlink ref="W188" r:id="rId83" xr:uid="{00000000-0004-0000-0000-000052000000}"/>
    <hyperlink ref="W23" r:id="rId84" xr:uid="{00000000-0004-0000-0000-000053000000}"/>
    <hyperlink ref="W87" r:id="rId85" xr:uid="{00000000-0004-0000-0000-000054000000}"/>
    <hyperlink ref="W86" r:id="rId86" xr:uid="{00000000-0004-0000-0000-000055000000}"/>
    <hyperlink ref="W263" r:id="rId87" xr:uid="{00000000-0004-0000-0000-000056000000}"/>
    <hyperlink ref="W128" r:id="rId88" xr:uid="{00000000-0004-0000-0000-000057000000}"/>
    <hyperlink ref="W76" r:id="rId89" xr:uid="{00000000-0004-0000-0000-000058000000}"/>
    <hyperlink ref="W77" r:id="rId90" xr:uid="{00000000-0004-0000-0000-000059000000}"/>
    <hyperlink ref="W49" r:id="rId91" xr:uid="{00000000-0004-0000-0000-00005A000000}"/>
    <hyperlink ref="W130" r:id="rId92" xr:uid="{00000000-0004-0000-0000-00005B000000}"/>
    <hyperlink ref="W129" r:id="rId93" xr:uid="{00000000-0004-0000-0000-00005C000000}"/>
    <hyperlink ref="W89" r:id="rId94" xr:uid="{00000000-0004-0000-0000-00005D000000}"/>
    <hyperlink ref="W99" r:id="rId95" xr:uid="{00000000-0004-0000-0000-00005E000000}"/>
    <hyperlink ref="W88" r:id="rId96" xr:uid="{00000000-0004-0000-0000-00005F000000}"/>
    <hyperlink ref="W50" r:id="rId97" xr:uid="{00000000-0004-0000-0000-000060000000}"/>
    <hyperlink ref="W17" r:id="rId98" xr:uid="{00000000-0004-0000-0000-000061000000}"/>
    <hyperlink ref="W90" r:id="rId99" xr:uid="{00000000-0004-0000-0000-000062000000}"/>
    <hyperlink ref="W91" r:id="rId100" xr:uid="{00000000-0004-0000-0000-000063000000}"/>
    <hyperlink ref="W92" r:id="rId101" xr:uid="{00000000-0004-0000-0000-000064000000}"/>
    <hyperlink ref="W151" r:id="rId102" xr:uid="{00000000-0004-0000-0000-000065000000}"/>
    <hyperlink ref="W16" r:id="rId103" xr:uid="{00000000-0004-0000-0000-000066000000}"/>
    <hyperlink ref="W8" r:id="rId104" display="ris" xr:uid="{00000000-0004-0000-0000-000067000000}"/>
    <hyperlink ref="W3" r:id="rId105" xr:uid="{00000000-0004-0000-0000-000068000000}"/>
    <hyperlink ref="W9" r:id="rId106" xr:uid="{00000000-0004-0000-0000-000069000000}"/>
    <hyperlink ref="W19" r:id="rId107" xr:uid="{00000000-0004-0000-0000-00006A000000}"/>
    <hyperlink ref="W21" r:id="rId108" xr:uid="{00000000-0004-0000-0000-00006B000000}"/>
    <hyperlink ref="W12" r:id="rId109" xr:uid="{00000000-0004-0000-0000-00006C000000}"/>
    <hyperlink ref="W11" r:id="rId110" xr:uid="{00000000-0004-0000-0000-00006D000000}"/>
  </hyperlinks>
  <pageMargins left="3.937007874015748E-2" right="3.937007874015748E-2" top="0.69" bottom="0.66" header="0.23622047244094491" footer="0.21"/>
  <pageSetup paperSize="9" orientation="landscape" r:id="rId111"/>
  <headerFooter alignWithMargins="0">
    <oddHeader>&amp;C&amp;"Arial,Fett"&amp;16Rechtsregister&amp;R&amp;G</oddHeader>
    <oddFooter>&amp;LDruckdatum: &amp;D&amp;CFormular:
Erstellt am:&amp;RVersion:
&amp;A</oddFooter>
  </headerFooter>
  <legacyDrawingHF r:id="rId1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J40"/>
  <sheetViews>
    <sheetView view="pageBreakPreview" topLeftCell="O1" zoomScaleNormal="100" zoomScaleSheetLayoutView="75" workbookViewId="0">
      <pane ySplit="1" topLeftCell="A2" activePane="bottomLeft" state="frozenSplit"/>
      <selection pane="bottomLeft" activeCell="Q39" sqref="Q39"/>
    </sheetView>
  </sheetViews>
  <sheetFormatPr defaultColWidth="11.42578125" defaultRowHeight="12.75" outlineLevelRow="1"/>
  <cols>
    <col min="1" max="1" width="5.28515625" style="39" hidden="1" customWidth="1"/>
    <col min="2" max="3" width="5.5703125" style="39" hidden="1" customWidth="1"/>
    <col min="4" max="5" width="4.7109375" style="39" hidden="1" customWidth="1"/>
    <col min="6" max="7" width="8.28515625" style="39" hidden="1" customWidth="1"/>
    <col min="8" max="8" width="7.140625" style="39" hidden="1" customWidth="1"/>
    <col min="9" max="9" width="6.5703125" style="39" hidden="1" customWidth="1"/>
    <col min="10" max="10" width="11.42578125" hidden="1" customWidth="1"/>
    <col min="11" max="11" width="8.140625" hidden="1" customWidth="1"/>
    <col min="12" max="12" width="8.5703125" style="42" hidden="1" customWidth="1"/>
    <col min="13" max="13" width="4.85546875" style="38" hidden="1" customWidth="1"/>
    <col min="14" max="14" width="9.5703125" style="42" hidden="1" customWidth="1"/>
    <col min="15" max="15" width="16.7109375" style="42" customWidth="1"/>
    <col min="16" max="16" width="11.7109375" style="81" customWidth="1"/>
    <col min="17" max="17" width="45.5703125" style="42" customWidth="1"/>
    <col min="18" max="18" width="45.5703125" style="38" customWidth="1"/>
    <col min="19" max="19" width="45.5703125" style="38" hidden="1" customWidth="1"/>
    <col min="20" max="20" width="35.140625" style="38" hidden="1" customWidth="1"/>
    <col min="21" max="21" width="8" style="38" customWidth="1"/>
    <col min="22" max="25" width="11.42578125" style="38"/>
    <col min="26" max="26" width="6.85546875" style="38" customWidth="1"/>
    <col min="27" max="27" width="31" style="38" customWidth="1"/>
    <col min="28" max="28" width="10.7109375" style="38" customWidth="1"/>
    <col min="29" max="29" width="11.42578125" style="38"/>
    <col min="30" max="30" width="0" style="39" hidden="1" customWidth="1"/>
    <col min="31" max="16384" width="11.42578125" style="39"/>
  </cols>
  <sheetData>
    <row r="1" spans="1:30" s="86" customFormat="1" ht="91.5" customHeight="1">
      <c r="A1" s="84" t="s">
        <v>719</v>
      </c>
      <c r="B1" s="84" t="s">
        <v>720</v>
      </c>
      <c r="C1" s="84" t="s">
        <v>721</v>
      </c>
      <c r="D1" s="106" t="s">
        <v>722</v>
      </c>
      <c r="E1" s="106" t="s">
        <v>723</v>
      </c>
      <c r="F1" s="87" t="s">
        <v>724</v>
      </c>
      <c r="G1" s="87" t="s">
        <v>725</v>
      </c>
      <c r="H1" s="87" t="s">
        <v>726</v>
      </c>
      <c r="I1" s="87" t="s">
        <v>727</v>
      </c>
      <c r="J1" s="87" t="s">
        <v>728</v>
      </c>
      <c r="K1" s="87" t="s">
        <v>729</v>
      </c>
      <c r="L1" s="87" t="s">
        <v>730</v>
      </c>
      <c r="M1" s="82"/>
      <c r="N1" s="83" t="s">
        <v>731</v>
      </c>
      <c r="O1" s="83" t="s">
        <v>732</v>
      </c>
      <c r="P1" s="84" t="s">
        <v>733</v>
      </c>
      <c r="Q1" s="82" t="s">
        <v>734</v>
      </c>
      <c r="R1" s="85" t="s">
        <v>735</v>
      </c>
      <c r="S1" s="122" t="s">
        <v>736</v>
      </c>
      <c r="T1" s="85" t="s">
        <v>737</v>
      </c>
      <c r="U1" s="87" t="s">
        <v>738</v>
      </c>
      <c r="V1" s="84" t="s">
        <v>739</v>
      </c>
      <c r="W1" s="87" t="s">
        <v>15</v>
      </c>
      <c r="X1" s="87" t="s">
        <v>16</v>
      </c>
      <c r="Y1" s="87" t="s">
        <v>17</v>
      </c>
      <c r="Z1" s="87" t="s">
        <v>18</v>
      </c>
      <c r="AA1" s="87" t="s">
        <v>740</v>
      </c>
      <c r="AB1" s="87" t="s">
        <v>741</v>
      </c>
      <c r="AC1" s="87" t="s">
        <v>742</v>
      </c>
      <c r="AD1" s="87" t="s">
        <v>743</v>
      </c>
    </row>
    <row r="2" spans="1:30" ht="57.75" customHeight="1">
      <c r="A2" s="96" t="s">
        <v>23</v>
      </c>
      <c r="B2" s="96"/>
      <c r="C2" s="96"/>
      <c r="D2" s="96"/>
      <c r="E2" s="96"/>
      <c r="F2" s="96"/>
      <c r="G2" s="96"/>
      <c r="H2" s="96" t="s">
        <v>23</v>
      </c>
      <c r="I2" s="96"/>
      <c r="J2" s="15"/>
      <c r="K2" s="15"/>
      <c r="L2" s="77"/>
      <c r="M2" s="77">
        <v>9</v>
      </c>
      <c r="N2" s="77" t="s">
        <v>34</v>
      </c>
      <c r="O2" s="77" t="s">
        <v>744</v>
      </c>
      <c r="P2" s="78">
        <v>36663</v>
      </c>
      <c r="Q2" s="155" t="s">
        <v>745</v>
      </c>
      <c r="R2" s="158" t="s">
        <v>746</v>
      </c>
      <c r="S2" s="96"/>
      <c r="T2" s="95" t="s">
        <v>747</v>
      </c>
      <c r="U2" s="96" t="s">
        <v>748</v>
      </c>
      <c r="V2" s="89" t="s">
        <v>748</v>
      </c>
      <c r="W2" s="89">
        <v>1</v>
      </c>
      <c r="X2" s="88">
        <v>40118</v>
      </c>
      <c r="Y2" s="88">
        <f>X2+366*W2</f>
        <v>40484</v>
      </c>
      <c r="Z2" s="96" t="s">
        <v>749</v>
      </c>
      <c r="AA2" s="96"/>
      <c r="AB2" s="96"/>
      <c r="AC2" s="89"/>
      <c r="AD2" s="96" t="s">
        <v>23</v>
      </c>
    </row>
    <row r="3" spans="1:30" ht="78.75" customHeight="1" outlineLevel="1">
      <c r="A3" s="96" t="s">
        <v>23</v>
      </c>
      <c r="B3" s="96"/>
      <c r="C3" s="96"/>
      <c r="D3" s="96"/>
      <c r="E3" s="96"/>
      <c r="F3" s="96" t="s">
        <v>23</v>
      </c>
      <c r="G3" s="96"/>
      <c r="H3" s="96"/>
      <c r="I3" s="96"/>
      <c r="J3" s="15"/>
      <c r="K3" s="15" t="s">
        <v>750</v>
      </c>
      <c r="L3" s="77"/>
      <c r="M3" s="77">
        <v>9</v>
      </c>
      <c r="N3" s="77" t="s">
        <v>34</v>
      </c>
      <c r="O3" s="107" t="s">
        <v>751</v>
      </c>
      <c r="P3" s="108">
        <v>36663</v>
      </c>
      <c r="Q3" s="157" t="s">
        <v>752</v>
      </c>
      <c r="R3" s="156" t="s">
        <v>753</v>
      </c>
      <c r="S3" s="96"/>
      <c r="T3" s="95"/>
      <c r="U3" s="96"/>
      <c r="V3" s="89"/>
      <c r="W3" s="89"/>
      <c r="X3" s="88"/>
      <c r="Y3" s="89"/>
      <c r="Z3" s="96"/>
      <c r="AA3" s="96"/>
      <c r="AB3" s="96"/>
      <c r="AC3" s="89"/>
      <c r="AD3" s="96"/>
    </row>
    <row r="4" spans="1:30" ht="78.75" customHeight="1" outlineLevel="1">
      <c r="A4" s="96" t="s">
        <v>23</v>
      </c>
      <c r="B4" s="96"/>
      <c r="C4" s="96"/>
      <c r="D4" s="96"/>
      <c r="E4" s="96"/>
      <c r="F4" s="96" t="s">
        <v>23</v>
      </c>
      <c r="G4" s="96"/>
      <c r="H4" s="96"/>
      <c r="I4" s="96"/>
      <c r="J4" s="15"/>
      <c r="K4" s="15" t="s">
        <v>750</v>
      </c>
      <c r="L4" s="77"/>
      <c r="M4" s="77">
        <v>9</v>
      </c>
      <c r="N4" s="77" t="s">
        <v>34</v>
      </c>
      <c r="O4" s="107" t="s">
        <v>751</v>
      </c>
      <c r="P4" s="108">
        <v>36663</v>
      </c>
      <c r="Q4" s="157" t="s">
        <v>752</v>
      </c>
      <c r="R4" s="156" t="s">
        <v>754</v>
      </c>
      <c r="S4" s="96"/>
      <c r="T4" s="95"/>
      <c r="U4" s="96"/>
      <c r="V4" s="89"/>
      <c r="W4" s="89"/>
      <c r="X4" s="88"/>
      <c r="Y4" s="89"/>
      <c r="Z4" s="96"/>
      <c r="AA4" s="96"/>
      <c r="AB4" s="96"/>
      <c r="AC4" s="89"/>
      <c r="AD4" s="96"/>
    </row>
    <row r="5" spans="1:30" ht="63" customHeight="1" outlineLevel="1">
      <c r="A5" s="96" t="s">
        <v>23</v>
      </c>
      <c r="B5" s="96"/>
      <c r="C5" s="96"/>
      <c r="D5" s="96"/>
      <c r="E5" s="96"/>
      <c r="F5" s="96" t="s">
        <v>23</v>
      </c>
      <c r="G5" s="96"/>
      <c r="H5" s="96"/>
      <c r="I5" s="96"/>
      <c r="J5" s="15"/>
      <c r="K5" s="15" t="s">
        <v>750</v>
      </c>
      <c r="L5" s="77"/>
      <c r="M5" s="77">
        <v>9</v>
      </c>
      <c r="N5" s="77" t="s">
        <v>34</v>
      </c>
      <c r="O5" s="107" t="s">
        <v>751</v>
      </c>
      <c r="P5" s="108">
        <v>36663</v>
      </c>
      <c r="Q5" s="157" t="s">
        <v>752</v>
      </c>
      <c r="R5" s="156" t="s">
        <v>755</v>
      </c>
      <c r="S5" s="96"/>
      <c r="T5" s="95"/>
      <c r="U5" s="96"/>
      <c r="V5" s="89"/>
      <c r="W5" s="89"/>
      <c r="X5" s="88"/>
      <c r="Y5" s="89"/>
      <c r="Z5" s="96"/>
      <c r="AA5" s="96"/>
      <c r="AB5" s="96"/>
      <c r="AC5" s="89"/>
      <c r="AD5" s="96"/>
    </row>
    <row r="6" spans="1:30" ht="60.75" customHeight="1" outlineLevel="1">
      <c r="A6" s="96" t="s">
        <v>23</v>
      </c>
      <c r="B6" s="96"/>
      <c r="C6" s="96"/>
      <c r="D6" s="96"/>
      <c r="E6" s="96"/>
      <c r="F6" s="96" t="s">
        <v>23</v>
      </c>
      <c r="G6" s="96"/>
      <c r="H6" s="96"/>
      <c r="I6" s="96"/>
      <c r="J6" s="15"/>
      <c r="K6" s="15" t="s">
        <v>750</v>
      </c>
      <c r="L6" s="77"/>
      <c r="M6" s="77">
        <v>9</v>
      </c>
      <c r="N6" s="77" t="s">
        <v>34</v>
      </c>
      <c r="O6" s="107" t="s">
        <v>751</v>
      </c>
      <c r="P6" s="108">
        <v>36663</v>
      </c>
      <c r="Q6" s="157" t="s">
        <v>752</v>
      </c>
      <c r="R6" s="156" t="s">
        <v>756</v>
      </c>
      <c r="S6" s="96"/>
      <c r="T6" s="95"/>
      <c r="U6" s="96"/>
      <c r="V6" s="89"/>
      <c r="W6" s="89"/>
      <c r="X6" s="88"/>
      <c r="Y6" s="89"/>
      <c r="Z6" s="96"/>
      <c r="AA6" s="96"/>
      <c r="AB6" s="96"/>
      <c r="AC6" s="89"/>
      <c r="AD6" s="96"/>
    </row>
    <row r="7" spans="1:30" ht="59.25" customHeight="1" outlineLevel="1">
      <c r="A7" s="96" t="s">
        <v>23</v>
      </c>
      <c r="B7" s="96"/>
      <c r="C7" s="96"/>
      <c r="D7" s="96"/>
      <c r="E7" s="96"/>
      <c r="F7" s="96" t="s">
        <v>23</v>
      </c>
      <c r="G7" s="96"/>
      <c r="H7" s="96"/>
      <c r="I7" s="96"/>
      <c r="J7" s="15"/>
      <c r="K7" s="15" t="s">
        <v>750</v>
      </c>
      <c r="L7" s="77"/>
      <c r="M7" s="77">
        <v>9</v>
      </c>
      <c r="N7" s="77" t="s">
        <v>34</v>
      </c>
      <c r="O7" s="107" t="s">
        <v>751</v>
      </c>
      <c r="P7" s="108">
        <v>36663</v>
      </c>
      <c r="Q7" s="157" t="s">
        <v>752</v>
      </c>
      <c r="R7" s="156" t="s">
        <v>757</v>
      </c>
      <c r="S7" s="96"/>
      <c r="T7" s="95"/>
      <c r="U7" s="96"/>
      <c r="V7" s="89"/>
      <c r="W7" s="89"/>
      <c r="X7" s="88"/>
      <c r="Y7" s="89"/>
      <c r="Z7" s="96"/>
      <c r="AA7" s="96"/>
      <c r="AB7" s="96"/>
      <c r="AC7" s="89"/>
      <c r="AD7" s="96"/>
    </row>
    <row r="8" spans="1:30" ht="78.75" customHeight="1" outlineLevel="1">
      <c r="A8" s="96" t="s">
        <v>23</v>
      </c>
      <c r="B8" s="96"/>
      <c r="C8" s="96"/>
      <c r="D8" s="96"/>
      <c r="E8" s="96"/>
      <c r="F8" s="96" t="s">
        <v>23</v>
      </c>
      <c r="G8" s="96"/>
      <c r="H8" s="96"/>
      <c r="I8" s="96"/>
      <c r="J8" s="15"/>
      <c r="K8" s="15" t="s">
        <v>750</v>
      </c>
      <c r="L8" s="77"/>
      <c r="M8" s="77">
        <v>9</v>
      </c>
      <c r="N8" s="77" t="s">
        <v>34</v>
      </c>
      <c r="O8" s="107" t="s">
        <v>751</v>
      </c>
      <c r="P8" s="108">
        <v>36663</v>
      </c>
      <c r="Q8" s="157" t="s">
        <v>752</v>
      </c>
      <c r="R8" s="156" t="s">
        <v>758</v>
      </c>
      <c r="S8" s="96"/>
      <c r="T8" s="95"/>
      <c r="U8" s="96"/>
      <c r="V8" s="89"/>
      <c r="W8" s="89"/>
      <c r="X8" s="88"/>
      <c r="Y8" s="89"/>
      <c r="Z8" s="96"/>
      <c r="AA8" s="96"/>
      <c r="AB8" s="96"/>
      <c r="AC8" s="89"/>
      <c r="AD8" s="96"/>
    </row>
    <row r="9" spans="1:30" ht="78.75" customHeight="1" outlineLevel="1">
      <c r="A9" s="96" t="s">
        <v>23</v>
      </c>
      <c r="B9" s="96"/>
      <c r="C9" s="96"/>
      <c r="D9" s="96"/>
      <c r="E9" s="96"/>
      <c r="F9" s="96" t="s">
        <v>23</v>
      </c>
      <c r="G9" s="96"/>
      <c r="H9" s="96"/>
      <c r="I9" s="96"/>
      <c r="J9" s="15"/>
      <c r="K9" s="15" t="s">
        <v>750</v>
      </c>
      <c r="L9" s="77"/>
      <c r="M9" s="77">
        <v>9</v>
      </c>
      <c r="N9" s="77" t="s">
        <v>34</v>
      </c>
      <c r="O9" s="107" t="s">
        <v>751</v>
      </c>
      <c r="P9" s="108">
        <v>36663</v>
      </c>
      <c r="Q9" s="157" t="s">
        <v>752</v>
      </c>
      <c r="R9" s="156" t="s">
        <v>759</v>
      </c>
      <c r="S9" s="96"/>
      <c r="T9" s="95"/>
      <c r="U9" s="96"/>
      <c r="V9" s="89"/>
      <c r="W9" s="89"/>
      <c r="X9" s="88"/>
      <c r="Y9" s="89"/>
      <c r="Z9" s="96"/>
      <c r="AA9" s="96"/>
      <c r="AB9" s="96"/>
      <c r="AC9" s="89"/>
      <c r="AD9" s="96"/>
    </row>
    <row r="10" spans="1:30" ht="78.75" customHeight="1" outlineLevel="1">
      <c r="A10" s="96" t="s">
        <v>23</v>
      </c>
      <c r="B10" s="96"/>
      <c r="C10" s="96"/>
      <c r="D10" s="96"/>
      <c r="E10" s="96"/>
      <c r="F10" s="96" t="s">
        <v>23</v>
      </c>
      <c r="G10" s="96"/>
      <c r="H10" s="96"/>
      <c r="I10" s="96"/>
      <c r="J10" s="15"/>
      <c r="K10" s="15" t="s">
        <v>750</v>
      </c>
      <c r="L10" s="77"/>
      <c r="M10" s="77">
        <v>9</v>
      </c>
      <c r="N10" s="77" t="s">
        <v>34</v>
      </c>
      <c r="O10" s="107" t="s">
        <v>751</v>
      </c>
      <c r="P10" s="108">
        <v>36663</v>
      </c>
      <c r="Q10" s="157" t="s">
        <v>752</v>
      </c>
      <c r="R10" s="156" t="s">
        <v>760</v>
      </c>
      <c r="S10" s="96"/>
      <c r="T10" s="95"/>
      <c r="U10" s="96"/>
      <c r="V10" s="89"/>
      <c r="W10" s="89"/>
      <c r="X10" s="88"/>
      <c r="Y10" s="89"/>
      <c r="Z10" s="96"/>
      <c r="AA10" s="96"/>
      <c r="AB10" s="96"/>
      <c r="AC10" s="89"/>
      <c r="AD10" s="96"/>
    </row>
    <row r="11" spans="1:30" ht="69" customHeight="1" outlineLevel="1">
      <c r="A11" s="96" t="s">
        <v>23</v>
      </c>
      <c r="B11" s="96"/>
      <c r="C11" s="96"/>
      <c r="D11" s="96"/>
      <c r="E11" s="96"/>
      <c r="F11" s="96" t="s">
        <v>23</v>
      </c>
      <c r="G11" s="96"/>
      <c r="H11" s="96"/>
      <c r="I11" s="96"/>
      <c r="J11" s="15"/>
      <c r="K11" s="15" t="s">
        <v>750</v>
      </c>
      <c r="L11" s="77"/>
      <c r="M11" s="77">
        <v>9</v>
      </c>
      <c r="N11" s="77" t="s">
        <v>34</v>
      </c>
      <c r="O11" s="107" t="s">
        <v>751</v>
      </c>
      <c r="P11" s="108">
        <v>36663</v>
      </c>
      <c r="Q11" s="157" t="s">
        <v>752</v>
      </c>
      <c r="R11" s="156" t="s">
        <v>761</v>
      </c>
      <c r="S11" s="96"/>
      <c r="T11" s="95"/>
      <c r="U11" s="96"/>
      <c r="V11" s="89"/>
      <c r="W11" s="89"/>
      <c r="X11" s="88"/>
      <c r="Y11" s="89"/>
      <c r="Z11" s="96"/>
      <c r="AA11" s="96"/>
      <c r="AB11" s="96"/>
      <c r="AC11" s="89"/>
      <c r="AD11" s="96"/>
    </row>
    <row r="12" spans="1:30" ht="93.75" customHeight="1" outlineLevel="1">
      <c r="A12" s="96" t="s">
        <v>23</v>
      </c>
      <c r="B12" s="96"/>
      <c r="C12" s="96"/>
      <c r="D12" s="96"/>
      <c r="E12" s="96"/>
      <c r="F12" s="96" t="s">
        <v>23</v>
      </c>
      <c r="G12" s="96"/>
      <c r="H12" s="96"/>
      <c r="I12" s="96"/>
      <c r="J12" s="15"/>
      <c r="K12" s="15" t="s">
        <v>750</v>
      </c>
      <c r="L12" s="77"/>
      <c r="M12" s="77">
        <v>9</v>
      </c>
      <c r="N12" s="77" t="s">
        <v>34</v>
      </c>
      <c r="O12" s="107" t="s">
        <v>751</v>
      </c>
      <c r="P12" s="108">
        <v>36663</v>
      </c>
      <c r="Q12" s="157" t="s">
        <v>752</v>
      </c>
      <c r="R12" s="156" t="s">
        <v>762</v>
      </c>
      <c r="S12" s="96"/>
      <c r="T12" s="95"/>
      <c r="U12" s="96"/>
      <c r="V12" s="89"/>
      <c r="W12" s="89"/>
      <c r="X12" s="88"/>
      <c r="Y12" s="89"/>
      <c r="Z12" s="96"/>
      <c r="AA12" s="96"/>
      <c r="AB12" s="96"/>
      <c r="AC12" s="89"/>
      <c r="AD12" s="96"/>
    </row>
    <row r="13" spans="1:30" ht="59.25" customHeight="1" outlineLevel="1">
      <c r="A13" s="96" t="s">
        <v>23</v>
      </c>
      <c r="B13" s="96"/>
      <c r="C13" s="96"/>
      <c r="D13" s="96"/>
      <c r="E13" s="96"/>
      <c r="F13" s="96" t="s">
        <v>23</v>
      </c>
      <c r="G13" s="96"/>
      <c r="H13" s="96"/>
      <c r="I13" s="96"/>
      <c r="J13" s="15"/>
      <c r="K13" s="15" t="s">
        <v>750</v>
      </c>
      <c r="L13" s="77"/>
      <c r="M13" s="77">
        <v>9</v>
      </c>
      <c r="N13" s="77" t="s">
        <v>34</v>
      </c>
      <c r="O13" s="107" t="s">
        <v>751</v>
      </c>
      <c r="P13" s="108">
        <v>36663</v>
      </c>
      <c r="Q13" s="157" t="s">
        <v>752</v>
      </c>
      <c r="R13" s="156" t="s">
        <v>763</v>
      </c>
      <c r="S13" s="96"/>
      <c r="T13" s="95"/>
      <c r="U13" s="96"/>
      <c r="V13" s="89"/>
      <c r="W13" s="89"/>
      <c r="X13" s="88"/>
      <c r="Y13" s="89"/>
      <c r="Z13" s="96"/>
      <c r="AA13" s="96"/>
      <c r="AB13" s="96"/>
      <c r="AC13" s="89"/>
      <c r="AD13" s="96"/>
    </row>
    <row r="14" spans="1:30" ht="58.5" customHeight="1" outlineLevel="1">
      <c r="A14" s="96" t="s">
        <v>23</v>
      </c>
      <c r="B14" s="96"/>
      <c r="C14" s="96"/>
      <c r="D14" s="96"/>
      <c r="E14" s="96"/>
      <c r="F14" s="96" t="s">
        <v>23</v>
      </c>
      <c r="G14" s="96"/>
      <c r="H14" s="96"/>
      <c r="I14" s="96"/>
      <c r="J14" s="15"/>
      <c r="K14" s="15" t="s">
        <v>750</v>
      </c>
      <c r="L14" s="77"/>
      <c r="M14" s="77">
        <v>9</v>
      </c>
      <c r="N14" s="77" t="s">
        <v>34</v>
      </c>
      <c r="O14" s="107" t="s">
        <v>751</v>
      </c>
      <c r="P14" s="108">
        <v>36663</v>
      </c>
      <c r="Q14" s="157" t="s">
        <v>752</v>
      </c>
      <c r="R14" s="156" t="s">
        <v>764</v>
      </c>
      <c r="S14" s="96"/>
      <c r="T14" s="95"/>
      <c r="U14" s="96"/>
      <c r="V14" s="89"/>
      <c r="W14" s="89"/>
      <c r="X14" s="88"/>
      <c r="Y14" s="89"/>
      <c r="Z14" s="96"/>
      <c r="AA14" s="96"/>
      <c r="AB14" s="96"/>
      <c r="AC14" s="89"/>
      <c r="AD14" s="96"/>
    </row>
    <row r="15" spans="1:30" ht="51" customHeight="1" outlineLevel="1">
      <c r="A15" s="96" t="s">
        <v>23</v>
      </c>
      <c r="B15" s="96"/>
      <c r="C15" s="96"/>
      <c r="D15" s="96"/>
      <c r="E15" s="96"/>
      <c r="F15" s="96" t="s">
        <v>23</v>
      </c>
      <c r="G15" s="96"/>
      <c r="H15" s="96"/>
      <c r="I15" s="96"/>
      <c r="J15" s="15"/>
      <c r="K15" s="15" t="s">
        <v>750</v>
      </c>
      <c r="L15" s="77"/>
      <c r="M15" s="77">
        <v>9</v>
      </c>
      <c r="N15" s="77" t="s">
        <v>34</v>
      </c>
      <c r="O15" s="107" t="s">
        <v>751</v>
      </c>
      <c r="P15" s="108">
        <v>36663</v>
      </c>
      <c r="Q15" s="157" t="s">
        <v>752</v>
      </c>
      <c r="R15" s="156" t="s">
        <v>765</v>
      </c>
      <c r="S15" s="96"/>
      <c r="T15" s="95"/>
      <c r="U15" s="96"/>
      <c r="V15" s="89"/>
      <c r="W15" s="89"/>
      <c r="X15" s="88"/>
      <c r="Y15" s="89"/>
      <c r="Z15" s="96"/>
      <c r="AA15" s="96"/>
      <c r="AB15" s="96"/>
      <c r="AC15" s="89"/>
      <c r="AD15" s="96"/>
    </row>
    <row r="16" spans="1:30" ht="47.25" customHeight="1" outlineLevel="1">
      <c r="A16" s="96" t="s">
        <v>23</v>
      </c>
      <c r="B16" s="96"/>
      <c r="C16" s="96"/>
      <c r="D16" s="96"/>
      <c r="E16" s="96"/>
      <c r="F16" s="96" t="s">
        <v>23</v>
      </c>
      <c r="G16" s="96"/>
      <c r="H16" s="96"/>
      <c r="I16" s="96"/>
      <c r="J16" s="15"/>
      <c r="K16" s="15" t="s">
        <v>750</v>
      </c>
      <c r="L16" s="77"/>
      <c r="M16" s="77">
        <v>9</v>
      </c>
      <c r="N16" s="77" t="s">
        <v>34</v>
      </c>
      <c r="O16" s="107" t="s">
        <v>751</v>
      </c>
      <c r="P16" s="108">
        <v>36663</v>
      </c>
      <c r="Q16" s="157" t="s">
        <v>752</v>
      </c>
      <c r="R16" s="156" t="s">
        <v>766</v>
      </c>
      <c r="S16" s="96"/>
      <c r="T16" s="95"/>
      <c r="U16" s="96"/>
      <c r="V16" s="89"/>
      <c r="W16" s="89"/>
      <c r="X16" s="88"/>
      <c r="Y16" s="89"/>
      <c r="Z16" s="96"/>
      <c r="AA16" s="96"/>
      <c r="AB16" s="96"/>
      <c r="AC16" s="89"/>
      <c r="AD16" s="96"/>
    </row>
    <row r="17" spans="1:30" ht="46.5" customHeight="1" outlineLevel="1">
      <c r="A17" s="96" t="s">
        <v>23</v>
      </c>
      <c r="B17" s="96"/>
      <c r="C17" s="96"/>
      <c r="D17" s="96"/>
      <c r="E17" s="96"/>
      <c r="F17" s="96" t="s">
        <v>23</v>
      </c>
      <c r="G17" s="96"/>
      <c r="H17" s="96"/>
      <c r="I17" s="96"/>
      <c r="J17" s="15"/>
      <c r="K17" s="15" t="s">
        <v>750</v>
      </c>
      <c r="L17" s="77"/>
      <c r="M17" s="77">
        <v>9</v>
      </c>
      <c r="N17" s="77" t="s">
        <v>34</v>
      </c>
      <c r="O17" s="107" t="s">
        <v>751</v>
      </c>
      <c r="P17" s="108">
        <v>36663</v>
      </c>
      <c r="Q17" s="157" t="s">
        <v>752</v>
      </c>
      <c r="R17" s="156" t="s">
        <v>767</v>
      </c>
      <c r="S17" s="96"/>
      <c r="T17" s="95"/>
      <c r="U17" s="96"/>
      <c r="V17" s="89"/>
      <c r="W17" s="89"/>
      <c r="X17" s="88"/>
      <c r="Y17" s="89"/>
      <c r="Z17" s="96"/>
      <c r="AA17" s="96"/>
      <c r="AB17" s="96"/>
      <c r="AC17" s="89"/>
      <c r="AD17" s="96"/>
    </row>
    <row r="18" spans="1:30" ht="26.25" customHeight="1" outlineLevel="1">
      <c r="A18" s="96" t="s">
        <v>23</v>
      </c>
      <c r="B18" s="96"/>
      <c r="C18" s="96"/>
      <c r="D18" s="96"/>
      <c r="E18" s="96"/>
      <c r="F18" s="96" t="s">
        <v>23</v>
      </c>
      <c r="G18" s="96"/>
      <c r="H18" s="96"/>
      <c r="I18" s="96"/>
      <c r="J18" s="15"/>
      <c r="K18" s="15" t="s">
        <v>750</v>
      </c>
      <c r="L18" s="77"/>
      <c r="M18" s="77">
        <v>9</v>
      </c>
      <c r="N18" s="77" t="s">
        <v>34</v>
      </c>
      <c r="O18" s="107" t="s">
        <v>751</v>
      </c>
      <c r="P18" s="108">
        <v>36663</v>
      </c>
      <c r="Q18" s="157" t="s">
        <v>752</v>
      </c>
      <c r="R18" s="158" t="s">
        <v>768</v>
      </c>
      <c r="S18" s="96"/>
      <c r="T18" s="95"/>
      <c r="U18" s="96"/>
      <c r="V18" s="89"/>
      <c r="W18" s="89"/>
      <c r="X18" s="88"/>
      <c r="Y18" s="89"/>
      <c r="Z18" s="96"/>
      <c r="AA18" s="96"/>
      <c r="AB18" s="96"/>
      <c r="AC18" s="89"/>
      <c r="AD18" s="96"/>
    </row>
    <row r="19" spans="1:30" ht="215.25" customHeight="1" outlineLevel="1">
      <c r="A19" s="96" t="s">
        <v>23</v>
      </c>
      <c r="B19" s="96"/>
      <c r="C19" s="96"/>
      <c r="D19" s="96"/>
      <c r="E19" s="96"/>
      <c r="F19" s="96" t="s">
        <v>23</v>
      </c>
      <c r="G19" s="96"/>
      <c r="H19" s="96"/>
      <c r="I19" s="96"/>
      <c r="J19" s="15"/>
      <c r="K19" s="15" t="s">
        <v>750</v>
      </c>
      <c r="L19" s="77"/>
      <c r="M19" s="77">
        <v>9</v>
      </c>
      <c r="N19" s="77" t="s">
        <v>34</v>
      </c>
      <c r="O19" s="107" t="s">
        <v>751</v>
      </c>
      <c r="P19" s="108">
        <v>36663</v>
      </c>
      <c r="Q19" s="157" t="s">
        <v>752</v>
      </c>
      <c r="R19" s="156" t="s">
        <v>769</v>
      </c>
      <c r="S19" s="96"/>
      <c r="T19" s="95"/>
      <c r="U19" s="96"/>
      <c r="V19" s="89"/>
      <c r="W19" s="89"/>
      <c r="X19" s="88"/>
      <c r="Y19" s="89"/>
      <c r="Z19" s="96"/>
      <c r="AA19" s="96"/>
      <c r="AB19" s="96"/>
      <c r="AC19" s="89"/>
      <c r="AD19" s="96"/>
    </row>
    <row r="20" spans="1:30" ht="90" customHeight="1" outlineLevel="1">
      <c r="A20" s="96" t="s">
        <v>23</v>
      </c>
      <c r="B20" s="96"/>
      <c r="C20" s="96"/>
      <c r="D20" s="96"/>
      <c r="E20" s="96"/>
      <c r="F20" s="96" t="s">
        <v>23</v>
      </c>
      <c r="G20" s="96"/>
      <c r="H20" s="96"/>
      <c r="I20" s="96"/>
      <c r="J20" s="15"/>
      <c r="K20" s="15" t="s">
        <v>750</v>
      </c>
      <c r="L20" s="77"/>
      <c r="M20" s="77">
        <v>9</v>
      </c>
      <c r="N20" s="77" t="s">
        <v>34</v>
      </c>
      <c r="O20" s="107" t="s">
        <v>751</v>
      </c>
      <c r="P20" s="108">
        <v>36663</v>
      </c>
      <c r="Q20" s="157" t="s">
        <v>752</v>
      </c>
      <c r="R20" s="156" t="s">
        <v>770</v>
      </c>
      <c r="S20" s="96"/>
      <c r="T20" s="95"/>
      <c r="U20" s="96"/>
      <c r="V20" s="89"/>
      <c r="W20" s="89"/>
      <c r="X20" s="88"/>
      <c r="Y20" s="89"/>
      <c r="Z20" s="96"/>
      <c r="AA20" s="96"/>
      <c r="AB20" s="96"/>
      <c r="AC20" s="89"/>
      <c r="AD20" s="96"/>
    </row>
    <row r="21" spans="1:30" ht="84.75" customHeight="1" outlineLevel="1">
      <c r="A21" s="96" t="s">
        <v>23</v>
      </c>
      <c r="B21" s="96"/>
      <c r="C21" s="96"/>
      <c r="D21" s="96"/>
      <c r="E21" s="96"/>
      <c r="F21" s="96" t="s">
        <v>23</v>
      </c>
      <c r="G21" s="96"/>
      <c r="H21" s="96"/>
      <c r="I21" s="96"/>
      <c r="J21" s="15"/>
      <c r="K21" s="15" t="s">
        <v>750</v>
      </c>
      <c r="L21" s="77"/>
      <c r="M21" s="77">
        <v>9</v>
      </c>
      <c r="N21" s="77" t="s">
        <v>34</v>
      </c>
      <c r="O21" s="107" t="s">
        <v>751</v>
      </c>
      <c r="P21" s="108">
        <v>36663</v>
      </c>
      <c r="Q21" s="157" t="s">
        <v>752</v>
      </c>
      <c r="R21" s="156" t="s">
        <v>771</v>
      </c>
      <c r="S21" s="96"/>
      <c r="T21" s="95"/>
      <c r="U21" s="96"/>
      <c r="V21" s="89"/>
      <c r="W21" s="89"/>
      <c r="X21" s="88"/>
      <c r="Y21" s="89"/>
      <c r="Z21" s="96"/>
      <c r="AA21" s="96"/>
      <c r="AB21" s="96"/>
      <c r="AC21" s="89"/>
      <c r="AD21" s="96"/>
    </row>
    <row r="22" spans="1:30" ht="42" customHeight="1" outlineLevel="1">
      <c r="A22" s="96" t="s">
        <v>23</v>
      </c>
      <c r="B22" s="96"/>
      <c r="C22" s="96"/>
      <c r="D22" s="96"/>
      <c r="E22" s="96"/>
      <c r="F22" s="96" t="s">
        <v>23</v>
      </c>
      <c r="G22" s="96"/>
      <c r="H22" s="96"/>
      <c r="I22" s="96"/>
      <c r="J22" s="15"/>
      <c r="K22" s="15" t="s">
        <v>750</v>
      </c>
      <c r="L22" s="77"/>
      <c r="M22" s="77">
        <v>9</v>
      </c>
      <c r="N22" s="77" t="s">
        <v>34</v>
      </c>
      <c r="O22" s="107" t="s">
        <v>751</v>
      </c>
      <c r="P22" s="108">
        <v>36663</v>
      </c>
      <c r="Q22" s="157" t="s">
        <v>752</v>
      </c>
      <c r="R22" s="156" t="s">
        <v>772</v>
      </c>
      <c r="S22" s="96"/>
      <c r="T22" s="95"/>
      <c r="U22" s="96"/>
      <c r="V22" s="89"/>
      <c r="W22" s="89"/>
      <c r="X22" s="88"/>
      <c r="Y22" s="89"/>
      <c r="Z22" s="96"/>
      <c r="AA22" s="96"/>
      <c r="AB22" s="96"/>
      <c r="AC22" s="89"/>
      <c r="AD22" s="96"/>
    </row>
    <row r="23" spans="1:30" s="171" customFormat="1" ht="48.75" customHeight="1">
      <c r="A23" s="165" t="s">
        <v>23</v>
      </c>
      <c r="B23" s="165"/>
      <c r="C23" s="165"/>
      <c r="D23" s="165"/>
      <c r="E23" s="165"/>
      <c r="F23" s="165"/>
      <c r="G23" s="165"/>
      <c r="H23" s="165" t="s">
        <v>23</v>
      </c>
      <c r="I23" s="165"/>
      <c r="J23" s="166"/>
      <c r="K23" s="166"/>
      <c r="L23" s="159"/>
      <c r="M23" s="159">
        <v>10</v>
      </c>
      <c r="N23" s="159" t="s">
        <v>34</v>
      </c>
      <c r="O23" s="159" t="s">
        <v>773</v>
      </c>
      <c r="P23" s="160">
        <v>39552</v>
      </c>
      <c r="Q23" s="161" t="s">
        <v>745</v>
      </c>
      <c r="R23" s="167" t="s">
        <v>774</v>
      </c>
      <c r="S23" s="165"/>
      <c r="T23" s="168" t="s">
        <v>747</v>
      </c>
      <c r="U23" s="165" t="s">
        <v>775</v>
      </c>
      <c r="V23" s="169" t="s">
        <v>775</v>
      </c>
      <c r="W23" s="169">
        <v>1</v>
      </c>
      <c r="X23" s="170">
        <v>40118</v>
      </c>
      <c r="Y23" s="170">
        <f>X23+366*W23</f>
        <v>40484</v>
      </c>
      <c r="Z23" s="165" t="s">
        <v>749</v>
      </c>
      <c r="AA23" s="165"/>
      <c r="AB23" s="165"/>
      <c r="AC23" s="169"/>
      <c r="AD23" s="165"/>
    </row>
    <row r="24" spans="1:30" s="171" customFormat="1" ht="129.75" hidden="1" customHeight="1" outlineLevel="1">
      <c r="A24" s="165" t="s">
        <v>23</v>
      </c>
      <c r="B24" s="165"/>
      <c r="C24" s="165"/>
      <c r="D24" s="165"/>
      <c r="E24" s="165"/>
      <c r="F24" s="165"/>
      <c r="G24" s="165"/>
      <c r="H24" s="165" t="s">
        <v>23</v>
      </c>
      <c r="I24" s="165"/>
      <c r="J24" s="166"/>
      <c r="K24" s="166"/>
      <c r="L24" s="159"/>
      <c r="M24" s="159">
        <v>10</v>
      </c>
      <c r="N24" s="159" t="s">
        <v>34</v>
      </c>
      <c r="O24" s="162" t="s">
        <v>776</v>
      </c>
      <c r="P24" s="163">
        <v>39552</v>
      </c>
      <c r="Q24" s="164" t="s">
        <v>777</v>
      </c>
      <c r="R24" s="167" t="s">
        <v>778</v>
      </c>
      <c r="S24" s="165"/>
      <c r="T24" s="168"/>
      <c r="U24" s="165"/>
      <c r="V24" s="169"/>
      <c r="W24" s="169"/>
      <c r="X24" s="170"/>
      <c r="Y24" s="169"/>
      <c r="Z24" s="165"/>
      <c r="AA24" s="165"/>
      <c r="AB24" s="165"/>
      <c r="AC24" s="169"/>
      <c r="AD24" s="165"/>
    </row>
    <row r="25" spans="1:30" s="171" customFormat="1" ht="81.75" hidden="1" customHeight="1" outlineLevel="1">
      <c r="A25" s="165" t="s">
        <v>23</v>
      </c>
      <c r="B25" s="165"/>
      <c r="C25" s="165"/>
      <c r="D25" s="165"/>
      <c r="E25" s="165"/>
      <c r="F25" s="165"/>
      <c r="G25" s="165"/>
      <c r="H25" s="165" t="s">
        <v>23</v>
      </c>
      <c r="I25" s="165"/>
      <c r="J25" s="166"/>
      <c r="K25" s="166"/>
      <c r="L25" s="159"/>
      <c r="M25" s="159">
        <v>10</v>
      </c>
      <c r="N25" s="159" t="s">
        <v>34</v>
      </c>
      <c r="O25" s="162" t="s">
        <v>776</v>
      </c>
      <c r="P25" s="163">
        <v>39552</v>
      </c>
      <c r="Q25" s="164" t="s">
        <v>777</v>
      </c>
      <c r="R25" s="167" t="s">
        <v>779</v>
      </c>
      <c r="S25" s="165"/>
      <c r="T25" s="168"/>
      <c r="U25" s="165"/>
      <c r="V25" s="169"/>
      <c r="W25" s="169"/>
      <c r="X25" s="170"/>
      <c r="Y25" s="169"/>
      <c r="Z25" s="165"/>
      <c r="AA25" s="165"/>
      <c r="AB25" s="165"/>
      <c r="AC25" s="169"/>
      <c r="AD25" s="165"/>
    </row>
    <row r="26" spans="1:30" s="171" customFormat="1" ht="123.75" hidden="1" customHeight="1" outlineLevel="1">
      <c r="A26" s="165" t="s">
        <v>23</v>
      </c>
      <c r="B26" s="165"/>
      <c r="C26" s="165"/>
      <c r="D26" s="165"/>
      <c r="E26" s="165"/>
      <c r="F26" s="165"/>
      <c r="G26" s="165"/>
      <c r="H26" s="165" t="s">
        <v>23</v>
      </c>
      <c r="I26" s="165"/>
      <c r="J26" s="166"/>
      <c r="K26" s="166"/>
      <c r="L26" s="159"/>
      <c r="M26" s="159">
        <v>10</v>
      </c>
      <c r="N26" s="159" t="s">
        <v>34</v>
      </c>
      <c r="O26" s="162" t="s">
        <v>776</v>
      </c>
      <c r="P26" s="163">
        <v>39552</v>
      </c>
      <c r="Q26" s="164" t="s">
        <v>777</v>
      </c>
      <c r="R26" s="167" t="s">
        <v>780</v>
      </c>
      <c r="S26" s="165"/>
      <c r="T26" s="168"/>
      <c r="U26" s="165"/>
      <c r="V26" s="169"/>
      <c r="W26" s="169"/>
      <c r="X26" s="170"/>
      <c r="Y26" s="169"/>
      <c r="Z26" s="165"/>
      <c r="AA26" s="165"/>
      <c r="AB26" s="165"/>
      <c r="AC26" s="169"/>
      <c r="AD26" s="165"/>
    </row>
    <row r="27" spans="1:30" s="171" customFormat="1" ht="111.75" hidden="1" customHeight="1" outlineLevel="1">
      <c r="A27" s="165" t="s">
        <v>23</v>
      </c>
      <c r="B27" s="165"/>
      <c r="C27" s="165"/>
      <c r="D27" s="165"/>
      <c r="E27" s="165"/>
      <c r="F27" s="165"/>
      <c r="G27" s="165"/>
      <c r="H27" s="165" t="s">
        <v>23</v>
      </c>
      <c r="I27" s="165"/>
      <c r="J27" s="166"/>
      <c r="K27" s="166"/>
      <c r="L27" s="159"/>
      <c r="M27" s="159">
        <v>10</v>
      </c>
      <c r="N27" s="159" t="s">
        <v>34</v>
      </c>
      <c r="O27" s="162" t="s">
        <v>776</v>
      </c>
      <c r="P27" s="163">
        <v>39552</v>
      </c>
      <c r="Q27" s="164" t="s">
        <v>777</v>
      </c>
      <c r="R27" s="167" t="s">
        <v>781</v>
      </c>
      <c r="S27" s="165"/>
      <c r="T27" s="168"/>
      <c r="U27" s="165"/>
      <c r="V27" s="169"/>
      <c r="W27" s="169"/>
      <c r="X27" s="170"/>
      <c r="Y27" s="169"/>
      <c r="Z27" s="165"/>
      <c r="AA27" s="165"/>
      <c r="AB27" s="165"/>
      <c r="AC27" s="169"/>
      <c r="AD27" s="165"/>
    </row>
    <row r="28" spans="1:30" s="171" customFormat="1" ht="117" hidden="1" customHeight="1" outlineLevel="1">
      <c r="A28" s="165" t="s">
        <v>23</v>
      </c>
      <c r="B28" s="165"/>
      <c r="C28" s="165"/>
      <c r="D28" s="165"/>
      <c r="E28" s="165"/>
      <c r="F28" s="165"/>
      <c r="G28" s="165"/>
      <c r="H28" s="165" t="s">
        <v>23</v>
      </c>
      <c r="I28" s="165"/>
      <c r="J28" s="166"/>
      <c r="K28" s="166"/>
      <c r="L28" s="159"/>
      <c r="M28" s="159">
        <v>10</v>
      </c>
      <c r="N28" s="159" t="s">
        <v>34</v>
      </c>
      <c r="O28" s="162" t="s">
        <v>776</v>
      </c>
      <c r="P28" s="163">
        <v>39552</v>
      </c>
      <c r="Q28" s="164" t="s">
        <v>777</v>
      </c>
      <c r="R28" s="173" t="s">
        <v>782</v>
      </c>
      <c r="S28" s="165"/>
      <c r="T28" s="168"/>
      <c r="U28" s="165"/>
      <c r="V28" s="169"/>
      <c r="W28" s="169"/>
      <c r="X28" s="170"/>
      <c r="Y28" s="169"/>
      <c r="Z28" s="165"/>
      <c r="AA28" s="165"/>
      <c r="AB28" s="165"/>
      <c r="AC28" s="169"/>
      <c r="AD28" s="165"/>
    </row>
    <row r="29" spans="1:30" s="171" customFormat="1" ht="98.25" hidden="1" customHeight="1" outlineLevel="1">
      <c r="A29" s="165" t="s">
        <v>23</v>
      </c>
      <c r="B29" s="165"/>
      <c r="C29" s="165"/>
      <c r="D29" s="165"/>
      <c r="E29" s="165"/>
      <c r="F29" s="165"/>
      <c r="G29" s="165"/>
      <c r="H29" s="165" t="s">
        <v>23</v>
      </c>
      <c r="I29" s="165"/>
      <c r="J29" s="166"/>
      <c r="K29" s="166"/>
      <c r="L29" s="159"/>
      <c r="M29" s="159">
        <v>10</v>
      </c>
      <c r="N29" s="159" t="s">
        <v>34</v>
      </c>
      <c r="O29" s="162" t="s">
        <v>776</v>
      </c>
      <c r="P29" s="163">
        <v>39552</v>
      </c>
      <c r="Q29" s="164" t="s">
        <v>777</v>
      </c>
      <c r="R29" s="173" t="s">
        <v>783</v>
      </c>
      <c r="S29" s="165"/>
      <c r="T29" s="168"/>
      <c r="U29" s="165"/>
      <c r="V29" s="169"/>
      <c r="W29" s="169"/>
      <c r="X29" s="170"/>
      <c r="Y29" s="169"/>
      <c r="Z29" s="165"/>
      <c r="AA29" s="165"/>
      <c r="AB29" s="165"/>
      <c r="AC29" s="169"/>
      <c r="AD29" s="165"/>
    </row>
    <row r="30" spans="1:30" s="171" customFormat="1" ht="96.75" hidden="1" customHeight="1" outlineLevel="1">
      <c r="A30" s="165" t="s">
        <v>23</v>
      </c>
      <c r="B30" s="165"/>
      <c r="C30" s="165"/>
      <c r="D30" s="165"/>
      <c r="E30" s="165"/>
      <c r="F30" s="165"/>
      <c r="G30" s="165"/>
      <c r="H30" s="165" t="s">
        <v>23</v>
      </c>
      <c r="I30" s="165"/>
      <c r="J30" s="166"/>
      <c r="K30" s="166"/>
      <c r="L30" s="159"/>
      <c r="M30" s="159">
        <v>10</v>
      </c>
      <c r="N30" s="159" t="s">
        <v>34</v>
      </c>
      <c r="O30" s="162" t="s">
        <v>776</v>
      </c>
      <c r="P30" s="163">
        <v>39552</v>
      </c>
      <c r="Q30" s="164" t="s">
        <v>777</v>
      </c>
      <c r="R30" s="173" t="s">
        <v>784</v>
      </c>
      <c r="S30" s="165"/>
      <c r="T30" s="168"/>
      <c r="U30" s="165"/>
      <c r="V30" s="169"/>
      <c r="W30" s="169"/>
      <c r="X30" s="170"/>
      <c r="Y30" s="169"/>
      <c r="Z30" s="165"/>
      <c r="AA30" s="165"/>
      <c r="AB30" s="165"/>
      <c r="AC30" s="169"/>
      <c r="AD30" s="165"/>
    </row>
    <row r="31" spans="1:30" s="171" customFormat="1" ht="75" hidden="1" customHeight="1" outlineLevel="1">
      <c r="A31" s="165" t="s">
        <v>23</v>
      </c>
      <c r="B31" s="165"/>
      <c r="C31" s="165"/>
      <c r="D31" s="165"/>
      <c r="E31" s="165"/>
      <c r="F31" s="165"/>
      <c r="G31" s="165"/>
      <c r="H31" s="165" t="s">
        <v>23</v>
      </c>
      <c r="I31" s="165"/>
      <c r="J31" s="166"/>
      <c r="K31" s="166"/>
      <c r="L31" s="159"/>
      <c r="M31" s="159">
        <v>10</v>
      </c>
      <c r="N31" s="159" t="s">
        <v>34</v>
      </c>
      <c r="O31" s="162" t="s">
        <v>776</v>
      </c>
      <c r="P31" s="163">
        <v>39552</v>
      </c>
      <c r="Q31" s="164" t="s">
        <v>777</v>
      </c>
      <c r="R31" s="173" t="s">
        <v>785</v>
      </c>
      <c r="S31" s="165"/>
      <c r="T31" s="168"/>
      <c r="U31" s="165"/>
      <c r="V31" s="169"/>
      <c r="W31" s="169"/>
      <c r="X31" s="170"/>
      <c r="Y31" s="169"/>
      <c r="Z31" s="165"/>
      <c r="AA31" s="165"/>
      <c r="AB31" s="165"/>
      <c r="AC31" s="169"/>
      <c r="AD31" s="165"/>
    </row>
    <row r="32" spans="1:30" s="171" customFormat="1" ht="65.25" hidden="1" customHeight="1" outlineLevel="1">
      <c r="A32" s="165" t="s">
        <v>23</v>
      </c>
      <c r="B32" s="165"/>
      <c r="C32" s="165"/>
      <c r="D32" s="165"/>
      <c r="E32" s="165"/>
      <c r="F32" s="165"/>
      <c r="G32" s="165"/>
      <c r="H32" s="165" t="s">
        <v>23</v>
      </c>
      <c r="I32" s="165"/>
      <c r="J32" s="166"/>
      <c r="K32" s="166"/>
      <c r="L32" s="159"/>
      <c r="M32" s="159">
        <v>10</v>
      </c>
      <c r="N32" s="159" t="s">
        <v>34</v>
      </c>
      <c r="O32" s="162" t="s">
        <v>776</v>
      </c>
      <c r="P32" s="163">
        <v>39552</v>
      </c>
      <c r="Q32" s="164" t="s">
        <v>777</v>
      </c>
      <c r="R32" s="173" t="s">
        <v>786</v>
      </c>
      <c r="S32" s="165"/>
      <c r="T32" s="168"/>
      <c r="U32" s="165"/>
      <c r="V32" s="169"/>
      <c r="W32" s="169"/>
      <c r="X32" s="170"/>
      <c r="Y32" s="169"/>
      <c r="Z32" s="165"/>
      <c r="AA32" s="165"/>
      <c r="AB32" s="165"/>
      <c r="AC32" s="169"/>
      <c r="AD32" s="165"/>
    </row>
    <row r="33" spans="1:140" s="171" customFormat="1" ht="65.25" hidden="1" customHeight="1" outlineLevel="1">
      <c r="A33" s="165" t="s">
        <v>23</v>
      </c>
      <c r="B33" s="165"/>
      <c r="C33" s="165"/>
      <c r="D33" s="165"/>
      <c r="E33" s="165"/>
      <c r="F33" s="165"/>
      <c r="G33" s="165"/>
      <c r="H33" s="165" t="s">
        <v>23</v>
      </c>
      <c r="I33" s="165"/>
      <c r="J33" s="166"/>
      <c r="K33" s="166"/>
      <c r="L33" s="159"/>
      <c r="M33" s="159">
        <v>10</v>
      </c>
      <c r="N33" s="159" t="s">
        <v>34</v>
      </c>
      <c r="O33" s="162" t="s">
        <v>776</v>
      </c>
      <c r="P33" s="163">
        <v>39552</v>
      </c>
      <c r="Q33" s="164" t="s">
        <v>777</v>
      </c>
      <c r="R33" s="173" t="s">
        <v>787</v>
      </c>
      <c r="S33" s="165"/>
      <c r="T33" s="168"/>
      <c r="U33" s="165"/>
      <c r="V33" s="169"/>
      <c r="W33" s="169"/>
      <c r="X33" s="170"/>
      <c r="Y33" s="169"/>
      <c r="Z33" s="165"/>
      <c r="AA33" s="165"/>
      <c r="AB33" s="165"/>
      <c r="AC33" s="169"/>
      <c r="AD33" s="165"/>
    </row>
    <row r="34" spans="1:140" s="171" customFormat="1" ht="135.75" hidden="1" customHeight="1" outlineLevel="1">
      <c r="A34" s="165" t="s">
        <v>23</v>
      </c>
      <c r="B34" s="165"/>
      <c r="C34" s="165"/>
      <c r="D34" s="165"/>
      <c r="E34" s="165"/>
      <c r="F34" s="165"/>
      <c r="G34" s="165"/>
      <c r="H34" s="165" t="s">
        <v>23</v>
      </c>
      <c r="I34" s="165"/>
      <c r="J34" s="166"/>
      <c r="K34" s="166"/>
      <c r="L34" s="159"/>
      <c r="M34" s="159">
        <v>10</v>
      </c>
      <c r="N34" s="159" t="s">
        <v>34</v>
      </c>
      <c r="O34" s="162" t="s">
        <v>776</v>
      </c>
      <c r="P34" s="163">
        <v>39552</v>
      </c>
      <c r="Q34" s="164" t="s">
        <v>777</v>
      </c>
      <c r="R34" s="173" t="s">
        <v>788</v>
      </c>
      <c r="S34" s="165"/>
      <c r="T34" s="168"/>
      <c r="U34" s="165"/>
      <c r="V34" s="169"/>
      <c r="W34" s="169"/>
      <c r="X34" s="170"/>
      <c r="Y34" s="169"/>
      <c r="Z34" s="165"/>
      <c r="AA34" s="165"/>
      <c r="AB34" s="165"/>
      <c r="AC34" s="169"/>
      <c r="AD34" s="165"/>
    </row>
    <row r="35" spans="1:140" s="171" customFormat="1" ht="86.25" hidden="1" customHeight="1" outlineLevel="1">
      <c r="A35" s="165" t="s">
        <v>23</v>
      </c>
      <c r="B35" s="165"/>
      <c r="C35" s="165"/>
      <c r="D35" s="165"/>
      <c r="E35" s="165"/>
      <c r="F35" s="165"/>
      <c r="G35" s="165"/>
      <c r="H35" s="165" t="s">
        <v>23</v>
      </c>
      <c r="I35" s="165"/>
      <c r="J35" s="166"/>
      <c r="K35" s="166"/>
      <c r="L35" s="159"/>
      <c r="M35" s="159">
        <v>10</v>
      </c>
      <c r="N35" s="159" t="s">
        <v>34</v>
      </c>
      <c r="O35" s="162" t="s">
        <v>776</v>
      </c>
      <c r="P35" s="163">
        <v>39552</v>
      </c>
      <c r="Q35" s="164" t="s">
        <v>777</v>
      </c>
      <c r="R35" s="172" t="s">
        <v>789</v>
      </c>
      <c r="S35" s="165"/>
      <c r="T35" s="168"/>
      <c r="U35" s="165"/>
      <c r="V35" s="169"/>
      <c r="W35" s="169"/>
      <c r="X35" s="170"/>
      <c r="Y35" s="169"/>
      <c r="Z35" s="165"/>
      <c r="AA35" s="165"/>
      <c r="AB35" s="165"/>
      <c r="AC35" s="169"/>
      <c r="AD35" s="165"/>
    </row>
    <row r="36" spans="1:140" s="171" customFormat="1" ht="33" hidden="1" customHeight="1" outlineLevel="1">
      <c r="A36" s="165" t="s">
        <v>23</v>
      </c>
      <c r="B36" s="165"/>
      <c r="C36" s="165"/>
      <c r="D36" s="165"/>
      <c r="E36" s="165"/>
      <c r="F36" s="165"/>
      <c r="G36" s="165"/>
      <c r="H36" s="165" t="s">
        <v>23</v>
      </c>
      <c r="I36" s="165"/>
      <c r="J36" s="166"/>
      <c r="K36" s="166"/>
      <c r="L36" s="159"/>
      <c r="M36" s="159">
        <v>10</v>
      </c>
      <c r="N36" s="159" t="s">
        <v>34</v>
      </c>
      <c r="O36" s="162" t="s">
        <v>776</v>
      </c>
      <c r="P36" s="163">
        <v>39552</v>
      </c>
      <c r="Q36" s="164" t="s">
        <v>777</v>
      </c>
      <c r="R36" s="172" t="s">
        <v>789</v>
      </c>
      <c r="S36" s="165"/>
      <c r="T36" s="168"/>
      <c r="U36" s="165"/>
      <c r="V36" s="169"/>
      <c r="W36" s="169"/>
      <c r="X36" s="170"/>
      <c r="Y36" s="169"/>
      <c r="Z36" s="165"/>
      <c r="AA36" s="165"/>
      <c r="AB36" s="165"/>
      <c r="AC36" s="169"/>
      <c r="AD36" s="165"/>
    </row>
    <row r="37" spans="1:140" s="171" customFormat="1" ht="26.25" hidden="1" customHeight="1" outlineLevel="1">
      <c r="A37" s="165" t="s">
        <v>23</v>
      </c>
      <c r="B37" s="165"/>
      <c r="C37" s="165"/>
      <c r="D37" s="165"/>
      <c r="E37" s="165"/>
      <c r="F37" s="165"/>
      <c r="G37" s="165"/>
      <c r="H37" s="165" t="s">
        <v>23</v>
      </c>
      <c r="I37" s="165"/>
      <c r="J37" s="166"/>
      <c r="K37" s="166"/>
      <c r="L37" s="159"/>
      <c r="M37" s="159">
        <v>10</v>
      </c>
      <c r="N37" s="159" t="s">
        <v>34</v>
      </c>
      <c r="O37" s="162" t="s">
        <v>776</v>
      </c>
      <c r="P37" s="163">
        <v>39552</v>
      </c>
      <c r="Q37" s="164" t="s">
        <v>777</v>
      </c>
      <c r="R37" s="172" t="s">
        <v>789</v>
      </c>
      <c r="S37" s="165"/>
      <c r="T37" s="168"/>
      <c r="U37" s="165"/>
      <c r="V37" s="169"/>
      <c r="W37" s="169"/>
      <c r="X37" s="170"/>
      <c r="Y37" s="169"/>
      <c r="Z37" s="165"/>
      <c r="AA37" s="165"/>
      <c r="AB37" s="165"/>
      <c r="AC37" s="169"/>
      <c r="AD37" s="165"/>
    </row>
    <row r="38" spans="1:140" s="91" customFormat="1" ht="39" customHeight="1" collapsed="1">
      <c r="A38" s="96"/>
      <c r="B38" s="96"/>
      <c r="C38" s="96"/>
      <c r="D38" s="96"/>
      <c r="E38" s="96"/>
      <c r="F38" s="96"/>
      <c r="G38" s="96"/>
      <c r="H38" s="96" t="s">
        <v>23</v>
      </c>
      <c r="I38" s="96"/>
      <c r="J38" s="96"/>
      <c r="K38" s="96"/>
      <c r="L38" s="77"/>
      <c r="M38" s="77">
        <v>10</v>
      </c>
      <c r="N38" s="77" t="s">
        <v>34</v>
      </c>
      <c r="O38" s="77" t="s">
        <v>773</v>
      </c>
      <c r="P38" s="78" t="s">
        <v>790</v>
      </c>
      <c r="Q38" s="77" t="s">
        <v>773</v>
      </c>
      <c r="R38" s="96" t="s">
        <v>83</v>
      </c>
      <c r="S38" s="96"/>
      <c r="T38" s="95" t="s">
        <v>747</v>
      </c>
      <c r="U38" s="96"/>
      <c r="V38" s="89"/>
      <c r="W38" s="89"/>
      <c r="X38" s="88"/>
      <c r="Y38" s="89"/>
      <c r="Z38" s="96"/>
      <c r="AA38" s="96"/>
      <c r="AB38" s="96"/>
      <c r="AC38" s="89"/>
      <c r="AD38" s="89" t="s">
        <v>23</v>
      </c>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row>
    <row r="39" spans="1:140" s="79" customFormat="1" ht="51.75" customHeight="1">
      <c r="A39" s="80" t="s">
        <v>23</v>
      </c>
      <c r="B39" s="80"/>
      <c r="C39" s="80"/>
      <c r="D39" s="80"/>
      <c r="E39" s="80"/>
      <c r="F39" s="80"/>
      <c r="G39" s="80"/>
      <c r="H39" s="80" t="s">
        <v>23</v>
      </c>
      <c r="I39" s="80"/>
      <c r="J39" s="109"/>
      <c r="K39" s="109"/>
      <c r="L39" s="93"/>
      <c r="M39" s="93">
        <v>10</v>
      </c>
      <c r="N39" s="93" t="s">
        <v>34</v>
      </c>
      <c r="O39" s="159" t="s">
        <v>773</v>
      </c>
      <c r="P39" s="160" t="s">
        <v>790</v>
      </c>
      <c r="Q39" s="161" t="s">
        <v>791</v>
      </c>
      <c r="R39" s="80" t="s">
        <v>792</v>
      </c>
      <c r="S39" s="80"/>
      <c r="T39" s="94" t="s">
        <v>747</v>
      </c>
      <c r="U39" s="80" t="s">
        <v>775</v>
      </c>
      <c r="V39" s="32" t="s">
        <v>775</v>
      </c>
      <c r="W39" s="32">
        <v>1</v>
      </c>
      <c r="X39" s="31">
        <v>40118</v>
      </c>
      <c r="Y39" s="31">
        <f>X39+366*W39</f>
        <v>40484</v>
      </c>
      <c r="Z39" s="80" t="s">
        <v>749</v>
      </c>
      <c r="AA39" s="80"/>
      <c r="AB39" s="80"/>
      <c r="AC39" s="32"/>
      <c r="AD39" s="80"/>
    </row>
    <row r="40" spans="1:140">
      <c r="U40" s="150"/>
    </row>
  </sheetData>
  <autoFilter ref="A1:EJ38" xr:uid="{00000000-0009-0000-0000-000001000000}"/>
  <phoneticPr fontId="0" type="noConversion"/>
  <pageMargins left="0.45" right="0.21" top="0.63" bottom="0.82" header="0.25" footer="0.51181102362204722"/>
  <pageSetup paperSize="9" scale="60" orientation="landscape" r:id="rId1"/>
  <headerFooter alignWithMargins="0">
    <oddHeader>&amp;C&amp;"Arial,Fett"&amp;16Bescheidverzeichnis&amp;R&amp;G</oddHeader>
    <oddFooter>&amp;LDruckdatum: &amp;D&amp;CFormular:
Erstellt am:&amp;RErsteller: Hain
Version:
&amp;A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T207"/>
  <sheetViews>
    <sheetView view="pageBreakPreview" zoomScaleNormal="100" workbookViewId="0">
      <pane xSplit="4" ySplit="1" topLeftCell="E2" activePane="bottomRight" state="frozenSplit"/>
      <selection pane="bottomRight" activeCell="E30" sqref="E30"/>
      <selection pane="bottomLeft" activeCell="C25" sqref="C25"/>
      <selection pane="topRight" activeCell="C25" sqref="C25"/>
    </sheetView>
  </sheetViews>
  <sheetFormatPr defaultColWidth="11.42578125" defaultRowHeight="12.75"/>
  <cols>
    <col min="1" max="1" width="13.85546875" style="2" customWidth="1"/>
    <col min="2" max="2" width="14" style="2" customWidth="1"/>
    <col min="3" max="3" width="39.5703125" style="2" customWidth="1"/>
    <col min="4" max="4" width="15.85546875" style="13" customWidth="1"/>
    <col min="5" max="5" width="24" style="2" customWidth="1"/>
    <col min="6" max="6" width="18.7109375" style="15" hidden="1" customWidth="1"/>
    <col min="7" max="7" width="14.140625" style="15" customWidth="1"/>
    <col min="8" max="8" width="16.42578125" style="15" customWidth="1"/>
    <col min="9" max="9" width="12.28515625" style="1" customWidth="1"/>
    <col min="10" max="10" width="101.85546875" customWidth="1"/>
  </cols>
  <sheetData>
    <row r="1" spans="1:124" s="118" customFormat="1" ht="56.25" customHeight="1">
      <c r="A1" s="114" t="s">
        <v>733</v>
      </c>
      <c r="B1" s="114" t="s">
        <v>793</v>
      </c>
      <c r="C1" s="114" t="s">
        <v>794</v>
      </c>
      <c r="D1" s="114" t="s">
        <v>795</v>
      </c>
      <c r="E1" s="115" t="s">
        <v>796</v>
      </c>
      <c r="F1" s="115" t="s">
        <v>797</v>
      </c>
      <c r="G1" s="40" t="s">
        <v>798</v>
      </c>
      <c r="H1" s="40" t="s">
        <v>799</v>
      </c>
      <c r="I1" s="40" t="s">
        <v>739</v>
      </c>
      <c r="J1" s="40" t="s">
        <v>800</v>
      </c>
      <c r="K1" s="40"/>
      <c r="L1" s="40"/>
      <c r="M1" s="40"/>
      <c r="N1" s="116"/>
      <c r="O1" s="117"/>
      <c r="P1" s="117"/>
      <c r="Q1" s="114"/>
      <c r="R1" s="116"/>
      <c r="S1" s="34"/>
      <c r="T1" s="34"/>
      <c r="U1" s="34"/>
      <c r="V1" s="40"/>
      <c r="W1" s="40"/>
      <c r="X1" s="40"/>
      <c r="Y1" s="40"/>
      <c r="Z1" s="40"/>
      <c r="AA1" s="40"/>
      <c r="AB1" s="40"/>
      <c r="AC1" s="40"/>
      <c r="AD1" s="40"/>
      <c r="AE1" s="40"/>
    </row>
    <row r="2" spans="1:124" s="25" customFormat="1" ht="25.5" hidden="1">
      <c r="A2" s="120"/>
      <c r="B2" s="120" t="s">
        <v>801</v>
      </c>
      <c r="C2" s="120" t="s">
        <v>802</v>
      </c>
      <c r="D2" s="121" t="s">
        <v>803</v>
      </c>
      <c r="E2" s="120" t="s">
        <v>804</v>
      </c>
      <c r="F2" s="16"/>
      <c r="G2" s="16"/>
      <c r="H2" s="17"/>
      <c r="I2" s="89" t="s">
        <v>805</v>
      </c>
      <c r="J2" s="17"/>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row>
    <row r="3" spans="1:124" hidden="1">
      <c r="I3" s="89" t="s">
        <v>805</v>
      </c>
    </row>
    <row r="4" spans="1:124" s="138" customFormat="1" ht="23.25" hidden="1" customHeight="1">
      <c r="A4" s="139"/>
      <c r="B4" s="139" t="s">
        <v>801</v>
      </c>
      <c r="C4" s="139" t="s">
        <v>806</v>
      </c>
      <c r="D4" s="140">
        <v>39083</v>
      </c>
      <c r="E4" s="99" t="s">
        <v>804</v>
      </c>
      <c r="F4" s="137"/>
      <c r="G4" s="137"/>
      <c r="H4" s="92"/>
      <c r="I4" s="141" t="s">
        <v>805</v>
      </c>
      <c r="J4" s="92" t="s">
        <v>807</v>
      </c>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row>
    <row r="5" spans="1:124" s="25" customFormat="1" ht="39.950000000000003" customHeight="1">
      <c r="A5" s="11"/>
      <c r="B5" s="11"/>
      <c r="C5" s="11"/>
      <c r="D5" s="119"/>
      <c r="E5" s="11"/>
      <c r="F5" s="30"/>
      <c r="G5" s="30"/>
      <c r="H5" s="89"/>
      <c r="I5" s="89"/>
      <c r="J5" s="30"/>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row>
    <row r="6" spans="1:124" s="25" customFormat="1" ht="39.950000000000003" customHeight="1">
      <c r="A6" s="11"/>
      <c r="B6" s="11"/>
      <c r="C6" s="11"/>
      <c r="D6" s="119"/>
      <c r="E6" s="11"/>
      <c r="F6" s="30"/>
      <c r="G6" s="30"/>
      <c r="H6" s="89"/>
      <c r="I6" s="89"/>
      <c r="J6" s="30"/>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row>
    <row r="7" spans="1:124" s="25" customFormat="1">
      <c r="A7" s="21"/>
      <c r="B7" s="21"/>
      <c r="C7" s="21"/>
      <c r="D7" s="22"/>
      <c r="E7" s="21"/>
      <c r="F7" s="23"/>
      <c r="G7" s="23"/>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row>
    <row r="8" spans="1:124" s="25" customFormat="1">
      <c r="A8" s="21"/>
      <c r="B8" s="21"/>
      <c r="C8" s="21"/>
      <c r="D8" s="22"/>
      <c r="E8" s="21"/>
      <c r="F8" s="23"/>
      <c r="G8" s="23"/>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row>
    <row r="9" spans="1:124" s="25" customFormat="1">
      <c r="A9" s="21"/>
      <c r="B9" s="21"/>
      <c r="C9" s="21"/>
      <c r="D9" s="22"/>
      <c r="E9" s="21"/>
      <c r="F9" s="23"/>
      <c r="G9" s="23"/>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row>
    <row r="10" spans="1:124" s="25" customFormat="1">
      <c r="A10" s="21"/>
      <c r="B10" s="21"/>
      <c r="C10" s="21"/>
      <c r="D10" s="22"/>
      <c r="E10" s="21"/>
      <c r="F10" s="23"/>
      <c r="G10" s="23"/>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row>
    <row r="11" spans="1:124" s="25" customFormat="1">
      <c r="A11" s="21"/>
      <c r="B11" s="21"/>
      <c r="C11" s="21"/>
      <c r="D11" s="22"/>
      <c r="E11" s="21"/>
      <c r="F11" s="23"/>
      <c r="G11" s="23"/>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row>
    <row r="12" spans="1:124" s="25" customFormat="1">
      <c r="A12" s="21"/>
      <c r="B12" s="21"/>
      <c r="C12" s="21"/>
      <c r="D12" s="22"/>
      <c r="E12" s="21"/>
      <c r="F12" s="23"/>
      <c r="G12" s="23"/>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row>
    <row r="13" spans="1:124" s="25" customFormat="1">
      <c r="A13" s="21"/>
      <c r="B13" s="21"/>
      <c r="C13" s="21"/>
      <c r="D13" s="22"/>
      <c r="E13" s="21"/>
      <c r="F13" s="23"/>
      <c r="G13" s="23"/>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row>
    <row r="14" spans="1:124" s="25" customFormat="1">
      <c r="A14" s="21"/>
      <c r="B14" s="21"/>
      <c r="C14" s="21"/>
      <c r="D14" s="22"/>
      <c r="E14" s="21"/>
      <c r="F14" s="23"/>
      <c r="G14" s="23"/>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row>
    <row r="15" spans="1:124" s="25" customFormat="1">
      <c r="A15" s="21"/>
      <c r="B15" s="21"/>
      <c r="C15" s="21"/>
      <c r="D15" s="22"/>
      <c r="E15" s="21"/>
      <c r="F15" s="23"/>
      <c r="G15" s="23"/>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row>
    <row r="16" spans="1:124" s="25" customFormat="1">
      <c r="A16" s="21"/>
      <c r="B16" s="21"/>
      <c r="C16" s="21"/>
      <c r="D16" s="22"/>
      <c r="E16" s="21"/>
      <c r="F16" s="23"/>
      <c r="G16" s="23"/>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row>
    <row r="17" spans="1:124" s="25" customFormat="1">
      <c r="A17" s="21"/>
      <c r="B17" s="21"/>
      <c r="C17" s="21"/>
      <c r="D17" s="22"/>
      <c r="E17" s="21"/>
      <c r="F17" s="23"/>
      <c r="G17" s="23"/>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row>
    <row r="18" spans="1:124" s="25" customFormat="1">
      <c r="A18" s="21"/>
      <c r="B18" s="21"/>
      <c r="C18" s="21"/>
      <c r="D18" s="22"/>
      <c r="E18" s="21"/>
      <c r="F18" s="23"/>
      <c r="G18" s="23"/>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row>
    <row r="19" spans="1:124" s="25" customFormat="1">
      <c r="A19" s="21"/>
      <c r="B19" s="21"/>
      <c r="C19" s="21"/>
      <c r="D19" s="22"/>
      <c r="E19" s="21"/>
      <c r="F19" s="23"/>
      <c r="G19" s="23"/>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row>
    <row r="20" spans="1:124" s="25" customFormat="1">
      <c r="A20" s="21"/>
      <c r="B20" s="21"/>
      <c r="C20" s="21"/>
      <c r="D20" s="22"/>
      <c r="E20" s="21"/>
      <c r="F20" s="23"/>
      <c r="G20" s="23"/>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row>
    <row r="21" spans="1:124" s="25" customFormat="1">
      <c r="A21" s="21"/>
      <c r="B21" s="21"/>
      <c r="C21" s="21"/>
      <c r="D21" s="22"/>
      <c r="E21" s="21"/>
      <c r="F21" s="23"/>
      <c r="G21" s="23"/>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row>
    <row r="22" spans="1:124" s="25" customFormat="1">
      <c r="A22" s="21"/>
      <c r="B22" s="21"/>
      <c r="C22" s="21"/>
      <c r="D22" s="22"/>
      <c r="E22" s="21"/>
      <c r="F22" s="23"/>
      <c r="G22" s="23"/>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row>
    <row r="23" spans="1:124" s="25" customFormat="1">
      <c r="A23" s="21"/>
      <c r="B23" s="21"/>
      <c r="C23" s="21"/>
      <c r="D23" s="22"/>
      <c r="E23" s="21"/>
      <c r="F23" s="23"/>
      <c r="G23" s="23"/>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row>
    <row r="24" spans="1:124" s="25" customFormat="1">
      <c r="A24" s="21"/>
      <c r="B24" s="21"/>
      <c r="C24" s="21"/>
      <c r="D24" s="22"/>
      <c r="E24" s="21"/>
      <c r="F24" s="23"/>
      <c r="G24" s="23"/>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row>
    <row r="25" spans="1:124" s="25" customFormat="1">
      <c r="A25" s="21"/>
      <c r="B25" s="21"/>
      <c r="C25" s="21"/>
      <c r="D25" s="22"/>
      <c r="E25" s="21"/>
      <c r="F25" s="23"/>
      <c r="G25" s="23"/>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row>
    <row r="26" spans="1:124" s="25" customFormat="1">
      <c r="A26" s="21"/>
      <c r="B26" s="21"/>
      <c r="C26" s="21"/>
      <c r="D26" s="22"/>
      <c r="E26" s="21"/>
      <c r="F26" s="23"/>
      <c r="G26" s="23"/>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row>
    <row r="27" spans="1:124" s="25" customFormat="1">
      <c r="A27" s="21"/>
      <c r="B27" s="21"/>
      <c r="C27" s="21"/>
      <c r="D27" s="22"/>
      <c r="E27" s="21"/>
      <c r="F27" s="23"/>
      <c r="G27" s="23"/>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row>
    <row r="28" spans="1:124" s="25" customFormat="1">
      <c r="A28" s="21"/>
      <c r="B28" s="21"/>
      <c r="C28" s="21"/>
      <c r="D28" s="22"/>
      <c r="E28" s="21"/>
      <c r="F28" s="23"/>
      <c r="G28" s="23"/>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row>
    <row r="29" spans="1:124" s="25" customFormat="1">
      <c r="A29" s="21"/>
      <c r="B29" s="21"/>
      <c r="C29" s="21"/>
      <c r="D29" s="22"/>
      <c r="E29" s="21"/>
      <c r="F29" s="23"/>
      <c r="G29" s="23"/>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row>
    <row r="30" spans="1:124" s="25" customFormat="1">
      <c r="A30" s="21"/>
      <c r="B30" s="21"/>
      <c r="C30" s="21"/>
      <c r="D30" s="22"/>
      <c r="E30" s="21"/>
      <c r="F30" s="23"/>
      <c r="G30" s="23"/>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row>
    <row r="31" spans="1:124" s="25" customFormat="1">
      <c r="A31" s="21"/>
      <c r="B31" s="21"/>
      <c r="C31" s="21"/>
      <c r="D31" s="22"/>
      <c r="E31" s="21"/>
      <c r="F31" s="23"/>
      <c r="G31" s="23"/>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row>
    <row r="32" spans="1:124" s="25" customFormat="1">
      <c r="A32" s="21"/>
      <c r="B32" s="21"/>
      <c r="C32" s="21"/>
      <c r="D32" s="22"/>
      <c r="E32" s="21"/>
      <c r="F32" s="23"/>
      <c r="G32" s="23"/>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row>
    <row r="33" spans="1:124" s="25" customFormat="1">
      <c r="A33" s="21"/>
      <c r="B33" s="21"/>
      <c r="C33" s="21"/>
      <c r="D33" s="22"/>
      <c r="E33" s="21"/>
      <c r="F33" s="23"/>
      <c r="G33" s="23"/>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row>
    <row r="34" spans="1:124" s="25" customFormat="1">
      <c r="A34" s="21"/>
      <c r="B34" s="21"/>
      <c r="C34" s="21"/>
      <c r="D34" s="22"/>
      <c r="E34" s="21"/>
      <c r="F34" s="23"/>
      <c r="G34" s="23"/>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row>
    <row r="35" spans="1:124" s="25" customFormat="1">
      <c r="A35" s="21"/>
      <c r="B35" s="21"/>
      <c r="C35" s="21"/>
      <c r="D35" s="22"/>
      <c r="E35" s="21"/>
      <c r="F35" s="23"/>
      <c r="G35" s="23"/>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row>
    <row r="36" spans="1:124" s="25" customFormat="1">
      <c r="A36" s="21"/>
      <c r="B36" s="21"/>
      <c r="C36" s="21"/>
      <c r="D36" s="22"/>
      <c r="E36" s="21"/>
      <c r="F36" s="23"/>
      <c r="G36" s="23"/>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row>
    <row r="37" spans="1:124" s="25" customFormat="1">
      <c r="A37" s="21"/>
      <c r="B37" s="21"/>
      <c r="C37" s="21"/>
      <c r="D37" s="22"/>
      <c r="E37" s="21"/>
      <c r="F37" s="23"/>
      <c r="G37" s="23"/>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row>
    <row r="38" spans="1:124" s="25" customFormat="1">
      <c r="A38" s="21"/>
      <c r="B38" s="21"/>
      <c r="C38" s="21"/>
      <c r="D38" s="22"/>
      <c r="E38" s="21"/>
      <c r="F38" s="23"/>
      <c r="G38" s="23"/>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row>
    <row r="39" spans="1:124" s="25" customFormat="1">
      <c r="A39" s="21"/>
      <c r="B39" s="21"/>
      <c r="C39" s="21"/>
      <c r="D39" s="22"/>
      <c r="E39" s="21"/>
      <c r="F39" s="23"/>
      <c r="G39" s="23"/>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row>
    <row r="40" spans="1:124" s="25" customFormat="1">
      <c r="A40" s="21"/>
      <c r="B40" s="21"/>
      <c r="C40" s="21"/>
      <c r="D40" s="22"/>
      <c r="E40" s="21"/>
      <c r="F40" s="23"/>
      <c r="G40" s="23"/>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row>
    <row r="41" spans="1:124" s="25" customFormat="1">
      <c r="A41" s="21"/>
      <c r="B41" s="21"/>
      <c r="C41" s="21"/>
      <c r="D41" s="22"/>
      <c r="E41" s="21"/>
      <c r="F41" s="23"/>
      <c r="G41" s="23"/>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row>
    <row r="42" spans="1:124" s="25" customFormat="1">
      <c r="A42" s="21"/>
      <c r="B42" s="21"/>
      <c r="C42" s="21"/>
      <c r="D42" s="22"/>
      <c r="E42" s="21"/>
      <c r="F42" s="23"/>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row>
    <row r="43" spans="1:124" s="25" customFormat="1">
      <c r="A43" s="21"/>
      <c r="B43" s="21"/>
      <c r="C43" s="21"/>
      <c r="D43" s="22"/>
      <c r="E43" s="21"/>
      <c r="F43" s="23"/>
      <c r="G43" s="23"/>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row>
    <row r="44" spans="1:124" s="25" customFormat="1">
      <c r="A44" s="21"/>
      <c r="B44" s="21"/>
      <c r="C44" s="21"/>
      <c r="D44" s="22"/>
      <c r="E44" s="21"/>
      <c r="F44" s="23"/>
      <c r="G44" s="23"/>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row>
    <row r="45" spans="1:124" s="25" customFormat="1">
      <c r="A45" s="21"/>
      <c r="B45" s="21"/>
      <c r="C45" s="21"/>
      <c r="D45" s="22"/>
      <c r="E45" s="21"/>
      <c r="F45" s="23"/>
      <c r="G45" s="23"/>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row>
    <row r="46" spans="1:124" s="25" customFormat="1">
      <c r="A46" s="21"/>
      <c r="B46" s="21"/>
      <c r="C46" s="21"/>
      <c r="D46" s="22"/>
      <c r="E46" s="21"/>
      <c r="F46" s="23"/>
      <c r="G46" s="23"/>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row>
    <row r="47" spans="1:124" s="25" customFormat="1">
      <c r="A47" s="21"/>
      <c r="B47" s="21"/>
      <c r="C47" s="21"/>
      <c r="D47" s="22"/>
      <c r="E47" s="21"/>
      <c r="F47" s="23"/>
      <c r="G47" s="23"/>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row>
    <row r="48" spans="1:124" s="25" customFormat="1">
      <c r="A48" s="21"/>
      <c r="B48" s="21"/>
      <c r="C48" s="21"/>
      <c r="D48" s="22"/>
      <c r="E48" s="21"/>
      <c r="F48" s="23"/>
      <c r="G48" s="23"/>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row>
    <row r="49" spans="1:124" s="25" customFormat="1">
      <c r="A49" s="21"/>
      <c r="B49" s="21"/>
      <c r="C49" s="21"/>
      <c r="D49" s="22"/>
      <c r="E49" s="21"/>
      <c r="F49" s="23"/>
      <c r="G49" s="23"/>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row>
    <row r="50" spans="1:124" s="25" customFormat="1">
      <c r="A50" s="21"/>
      <c r="B50" s="21"/>
      <c r="C50" s="21"/>
      <c r="D50" s="22"/>
      <c r="E50" s="21"/>
      <c r="F50" s="23"/>
      <c r="G50" s="23"/>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row>
    <row r="51" spans="1:124" s="25" customFormat="1">
      <c r="A51" s="21"/>
      <c r="B51" s="21"/>
      <c r="C51" s="21"/>
      <c r="D51" s="22"/>
      <c r="E51" s="21"/>
      <c r="F51" s="23"/>
      <c r="G51" s="23"/>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row>
    <row r="52" spans="1:124" s="25" customFormat="1">
      <c r="A52" s="21"/>
      <c r="B52" s="21"/>
      <c r="C52" s="21"/>
      <c r="D52" s="22"/>
      <c r="E52" s="21"/>
      <c r="F52" s="23"/>
      <c r="G52" s="23"/>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row>
    <row r="53" spans="1:124" s="25" customFormat="1">
      <c r="A53" s="21"/>
      <c r="B53" s="21"/>
      <c r="C53" s="21"/>
      <c r="D53" s="22"/>
      <c r="E53" s="21"/>
      <c r="F53" s="23"/>
      <c r="G53" s="23"/>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row>
    <row r="54" spans="1:124" s="25" customFormat="1">
      <c r="A54" s="21"/>
      <c r="B54" s="21"/>
      <c r="C54" s="21"/>
      <c r="D54" s="22"/>
      <c r="E54" s="21"/>
      <c r="F54" s="23"/>
      <c r="G54" s="23"/>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row>
    <row r="55" spans="1:124" s="25" customFormat="1">
      <c r="A55" s="21"/>
      <c r="B55" s="21"/>
      <c r="C55" s="21"/>
      <c r="D55" s="22"/>
      <c r="E55" s="21"/>
      <c r="F55" s="23"/>
      <c r="G55" s="23"/>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row>
    <row r="56" spans="1:124" s="25" customFormat="1">
      <c r="A56" s="21"/>
      <c r="B56" s="21"/>
      <c r="C56" s="21"/>
      <c r="D56" s="22"/>
      <c r="E56" s="21"/>
      <c r="F56" s="23"/>
      <c r="G56" s="23"/>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row>
    <row r="57" spans="1:124" s="25" customFormat="1">
      <c r="A57" s="21"/>
      <c r="B57" s="21"/>
      <c r="C57" s="21"/>
      <c r="D57" s="22"/>
      <c r="E57" s="21"/>
      <c r="F57" s="23"/>
      <c r="G57" s="23"/>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row>
    <row r="58" spans="1:124" s="25" customFormat="1">
      <c r="A58" s="21"/>
      <c r="B58" s="21"/>
      <c r="C58" s="21"/>
      <c r="D58" s="22"/>
      <c r="E58" s="21"/>
      <c r="F58" s="23"/>
      <c r="G58" s="23"/>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row>
    <row r="59" spans="1:124" s="25" customFormat="1">
      <c r="A59" s="21"/>
      <c r="B59" s="21"/>
      <c r="C59" s="21"/>
      <c r="D59" s="22"/>
      <c r="E59" s="21"/>
      <c r="F59" s="23"/>
      <c r="G59" s="23"/>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row>
    <row r="60" spans="1:124" s="25" customFormat="1">
      <c r="A60" s="21"/>
      <c r="B60" s="21"/>
      <c r="C60" s="21"/>
      <c r="D60" s="22"/>
      <c r="E60" s="21"/>
      <c r="F60" s="23"/>
      <c r="G60" s="23"/>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row>
    <row r="61" spans="1:124" s="25" customFormat="1">
      <c r="A61" s="21"/>
      <c r="B61" s="21"/>
      <c r="C61" s="21"/>
      <c r="D61" s="22"/>
      <c r="E61" s="21"/>
      <c r="F61" s="23"/>
      <c r="G61" s="23"/>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row>
    <row r="62" spans="1:124" s="25" customFormat="1">
      <c r="A62" s="21"/>
      <c r="B62" s="21"/>
      <c r="C62" s="21"/>
      <c r="D62" s="22"/>
      <c r="E62" s="21"/>
      <c r="F62" s="23"/>
      <c r="G62" s="23"/>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row>
    <row r="63" spans="1:124" s="25" customFormat="1">
      <c r="A63" s="21"/>
      <c r="B63" s="21"/>
      <c r="C63" s="21"/>
      <c r="D63" s="22"/>
      <c r="E63" s="21"/>
      <c r="F63" s="23"/>
      <c r="G63" s="23"/>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row>
    <row r="64" spans="1:124" s="25" customFormat="1">
      <c r="A64" s="21"/>
      <c r="B64" s="21"/>
      <c r="C64" s="21"/>
      <c r="D64" s="22"/>
      <c r="E64" s="21"/>
      <c r="F64" s="23"/>
      <c r="G64" s="23"/>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row>
    <row r="65" spans="1:124" s="25" customFormat="1">
      <c r="A65" s="21"/>
      <c r="B65" s="21"/>
      <c r="C65" s="21"/>
      <c r="D65" s="22"/>
      <c r="E65" s="21"/>
      <c r="F65" s="23"/>
      <c r="G65" s="23"/>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row>
    <row r="66" spans="1:124" s="25" customFormat="1">
      <c r="A66" s="21"/>
      <c r="B66" s="21"/>
      <c r="C66" s="21"/>
      <c r="D66" s="22"/>
      <c r="E66" s="21"/>
      <c r="F66" s="23"/>
      <c r="G66" s="23"/>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row>
    <row r="67" spans="1:124" s="25" customFormat="1">
      <c r="A67" s="21"/>
      <c r="B67" s="21"/>
      <c r="C67" s="21"/>
      <c r="D67" s="22"/>
      <c r="E67" s="21"/>
      <c r="F67" s="23"/>
      <c r="G67" s="23"/>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row>
    <row r="68" spans="1:124" s="25" customFormat="1">
      <c r="A68" s="21"/>
      <c r="B68" s="21"/>
      <c r="C68" s="21"/>
      <c r="D68" s="22"/>
      <c r="E68" s="21"/>
      <c r="F68" s="23"/>
      <c r="G68" s="23"/>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row>
    <row r="69" spans="1:124" s="25" customFormat="1">
      <c r="A69" s="21"/>
      <c r="B69" s="21"/>
      <c r="C69" s="21"/>
      <c r="D69" s="22"/>
      <c r="E69" s="21"/>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row>
    <row r="70" spans="1:124" s="25" customFormat="1">
      <c r="A70" s="21"/>
      <c r="B70" s="21"/>
      <c r="C70" s="21"/>
      <c r="D70" s="22"/>
      <c r="E70" s="21"/>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row>
    <row r="71" spans="1:124" s="25" customFormat="1">
      <c r="A71" s="26"/>
      <c r="B71" s="26"/>
      <c r="C71" s="26"/>
      <c r="D71" s="27"/>
      <c r="E71" s="26"/>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row>
    <row r="72" spans="1:124" s="25" customFormat="1">
      <c r="A72" s="26"/>
      <c r="B72" s="26"/>
      <c r="C72" s="26"/>
      <c r="D72" s="27"/>
      <c r="E72" s="26"/>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row>
    <row r="73" spans="1:124" s="25" customFormat="1">
      <c r="A73" s="26"/>
      <c r="B73" s="26"/>
      <c r="C73" s="26"/>
      <c r="D73" s="27"/>
      <c r="E73" s="26"/>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row>
    <row r="74" spans="1:124" s="25" customFormat="1">
      <c r="A74" s="26"/>
      <c r="B74" s="26"/>
      <c r="C74" s="26"/>
      <c r="D74" s="27"/>
      <c r="E74" s="26"/>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row>
    <row r="75" spans="1:124" s="25" customFormat="1">
      <c r="A75" s="26"/>
      <c r="B75" s="26"/>
      <c r="C75" s="26"/>
      <c r="D75" s="27"/>
      <c r="E75" s="26"/>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row>
    <row r="76" spans="1:124" s="25" customFormat="1">
      <c r="A76" s="26"/>
      <c r="B76" s="26"/>
      <c r="C76" s="26"/>
      <c r="D76" s="27"/>
      <c r="E76" s="26"/>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row>
    <row r="77" spans="1:124" s="25" customFormat="1">
      <c r="A77" s="26"/>
      <c r="B77" s="26"/>
      <c r="C77" s="26"/>
      <c r="D77" s="27"/>
      <c r="E77" s="26"/>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row>
    <row r="78" spans="1:124" s="25" customFormat="1">
      <c r="A78" s="26"/>
      <c r="B78" s="26"/>
      <c r="C78" s="26"/>
      <c r="D78" s="27"/>
      <c r="E78" s="26"/>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row>
    <row r="79" spans="1:124" s="25" customFormat="1">
      <c r="A79" s="26"/>
      <c r="B79" s="26"/>
      <c r="C79" s="26"/>
      <c r="D79" s="27"/>
      <c r="E79" s="26"/>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row>
    <row r="80" spans="1:124" s="25" customFormat="1">
      <c r="A80" s="26"/>
      <c r="B80" s="26"/>
      <c r="C80" s="26"/>
      <c r="D80" s="27"/>
      <c r="E80" s="26"/>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row>
    <row r="81" spans="1:111" s="25" customFormat="1">
      <c r="A81" s="26"/>
      <c r="B81" s="26"/>
      <c r="C81" s="26"/>
      <c r="D81" s="27"/>
      <c r="E81" s="26"/>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row>
    <row r="82" spans="1:111" s="25" customFormat="1">
      <c r="A82" s="26"/>
      <c r="B82" s="26"/>
      <c r="C82" s="26"/>
      <c r="D82" s="27"/>
      <c r="E82" s="26"/>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row>
    <row r="83" spans="1:111" s="25" customFormat="1">
      <c r="A83" s="26"/>
      <c r="B83" s="26"/>
      <c r="C83" s="26"/>
      <c r="D83" s="27"/>
      <c r="E83" s="26"/>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row>
    <row r="84" spans="1:111" s="25" customFormat="1">
      <c r="A84" s="26"/>
      <c r="B84" s="26"/>
      <c r="C84" s="26"/>
      <c r="D84" s="27"/>
      <c r="E84" s="26"/>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row>
    <row r="85" spans="1:111" s="25" customFormat="1">
      <c r="A85" s="26"/>
      <c r="B85" s="26"/>
      <c r="C85" s="26"/>
      <c r="D85" s="27"/>
      <c r="E85" s="26"/>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row>
    <row r="86" spans="1:111" s="25" customFormat="1">
      <c r="A86" s="26"/>
      <c r="B86" s="26"/>
      <c r="C86" s="26"/>
      <c r="D86" s="27"/>
      <c r="E86" s="26"/>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row>
    <row r="87" spans="1:111" s="25" customFormat="1">
      <c r="A87" s="26"/>
      <c r="B87" s="26"/>
      <c r="C87" s="26"/>
      <c r="D87" s="27"/>
      <c r="E87" s="26"/>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row>
    <row r="88" spans="1:111" s="25" customFormat="1">
      <c r="A88" s="26"/>
      <c r="B88" s="26"/>
      <c r="C88" s="26"/>
      <c r="D88" s="27"/>
      <c r="E88" s="26"/>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row>
    <row r="89" spans="1:111" s="25" customFormat="1">
      <c r="A89" s="26"/>
      <c r="B89" s="26"/>
      <c r="C89" s="26"/>
      <c r="D89" s="27"/>
      <c r="E89" s="26"/>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row>
    <row r="90" spans="1:111" s="25" customFormat="1">
      <c r="A90" s="26"/>
      <c r="B90" s="26"/>
      <c r="C90" s="26"/>
      <c r="D90" s="27"/>
      <c r="E90" s="26"/>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row>
    <row r="91" spans="1:111" s="25" customFormat="1">
      <c r="A91" s="26"/>
      <c r="B91" s="26"/>
      <c r="C91" s="26"/>
      <c r="D91" s="27"/>
      <c r="E91" s="26"/>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row>
    <row r="92" spans="1:111" s="25" customFormat="1">
      <c r="A92" s="26"/>
      <c r="B92" s="26"/>
      <c r="C92" s="26"/>
      <c r="D92" s="27"/>
      <c r="E92" s="26"/>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row>
    <row r="93" spans="1:111" s="25" customFormat="1">
      <c r="A93" s="26"/>
      <c r="B93" s="26"/>
      <c r="C93" s="26"/>
      <c r="D93" s="27"/>
      <c r="E93" s="26"/>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row>
    <row r="94" spans="1:111" s="25" customFormat="1">
      <c r="A94" s="26"/>
      <c r="B94" s="26"/>
      <c r="C94" s="26"/>
      <c r="D94" s="27"/>
      <c r="E94" s="26"/>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row>
    <row r="95" spans="1:111" s="25" customFormat="1">
      <c r="A95" s="26"/>
      <c r="B95" s="26"/>
      <c r="C95" s="26"/>
      <c r="D95" s="27"/>
      <c r="E95" s="26"/>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row>
    <row r="96" spans="1:111" s="25" customFormat="1">
      <c r="A96" s="26"/>
      <c r="B96" s="26"/>
      <c r="C96" s="26"/>
      <c r="D96" s="27"/>
      <c r="E96" s="26"/>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row>
    <row r="97" spans="1:111" s="25" customFormat="1">
      <c r="A97" s="26"/>
      <c r="B97" s="26"/>
      <c r="C97" s="26"/>
      <c r="D97" s="27"/>
      <c r="E97" s="26"/>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row>
    <row r="98" spans="1:111" s="25" customFormat="1">
      <c r="A98" s="26"/>
      <c r="B98" s="26"/>
      <c r="C98" s="26"/>
      <c r="D98" s="27"/>
      <c r="E98" s="26"/>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row>
    <row r="99" spans="1:111" s="25" customFormat="1">
      <c r="A99" s="26"/>
      <c r="B99" s="26"/>
      <c r="C99" s="26"/>
      <c r="D99" s="27"/>
      <c r="E99" s="26"/>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row>
    <row r="100" spans="1:111" s="25" customFormat="1">
      <c r="A100" s="26"/>
      <c r="B100" s="26"/>
      <c r="C100" s="26"/>
      <c r="D100" s="27"/>
      <c r="E100" s="26"/>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row>
    <row r="101" spans="1:111" s="25" customFormat="1">
      <c r="A101" s="26"/>
      <c r="B101" s="26"/>
      <c r="C101" s="26"/>
      <c r="D101" s="27"/>
      <c r="E101" s="26"/>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row>
    <row r="102" spans="1:111" s="25" customFormat="1">
      <c r="A102" s="26"/>
      <c r="B102" s="26"/>
      <c r="C102" s="26"/>
      <c r="D102" s="27"/>
      <c r="E102" s="26"/>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row>
    <row r="103" spans="1:111" s="25" customFormat="1">
      <c r="A103" s="26"/>
      <c r="B103" s="26"/>
      <c r="C103" s="26"/>
      <c r="D103" s="27"/>
      <c r="E103" s="26"/>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row>
    <row r="104" spans="1:111" s="25" customFormat="1">
      <c r="A104" s="26"/>
      <c r="B104" s="26"/>
      <c r="C104" s="26"/>
      <c r="D104" s="27"/>
      <c r="E104" s="26"/>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row>
    <row r="105" spans="1:111" s="25" customFormat="1">
      <c r="A105" s="26"/>
      <c r="B105" s="26"/>
      <c r="C105" s="26"/>
      <c r="D105" s="27"/>
      <c r="E105" s="26"/>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row>
    <row r="106" spans="1:111" s="25" customFormat="1">
      <c r="A106" s="26"/>
      <c r="B106" s="26"/>
      <c r="C106" s="26"/>
      <c r="D106" s="27"/>
      <c r="E106" s="26"/>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row>
    <row r="107" spans="1:111" s="25" customFormat="1">
      <c r="A107" s="26"/>
      <c r="B107" s="26"/>
      <c r="C107" s="26"/>
      <c r="D107" s="27"/>
      <c r="E107" s="26"/>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row>
    <row r="108" spans="1:111" s="25" customFormat="1">
      <c r="A108" s="26"/>
      <c r="B108" s="26"/>
      <c r="C108" s="26"/>
      <c r="D108" s="27"/>
      <c r="E108" s="26"/>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row>
    <row r="109" spans="1:111" s="25" customFormat="1">
      <c r="A109" s="26"/>
      <c r="B109" s="26"/>
      <c r="C109" s="26"/>
      <c r="D109" s="27"/>
      <c r="E109" s="26"/>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row>
    <row r="110" spans="1:111" s="25" customFormat="1">
      <c r="A110" s="26"/>
      <c r="B110" s="26"/>
      <c r="C110" s="26"/>
      <c r="D110" s="27"/>
      <c r="E110" s="26"/>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row>
    <row r="111" spans="1:111" s="25" customFormat="1">
      <c r="A111" s="26"/>
      <c r="B111" s="26"/>
      <c r="C111" s="26"/>
      <c r="D111" s="27"/>
      <c r="E111" s="26"/>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row>
    <row r="112" spans="1:111" s="25" customFormat="1">
      <c r="A112" s="26"/>
      <c r="B112" s="26"/>
      <c r="C112" s="26"/>
      <c r="D112" s="27"/>
      <c r="E112" s="26"/>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row>
    <row r="113" spans="1:111" s="25" customFormat="1">
      <c r="A113" s="26"/>
      <c r="B113" s="26"/>
      <c r="C113" s="26"/>
      <c r="D113" s="27"/>
      <c r="E113" s="26"/>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row>
    <row r="114" spans="1:111" s="25" customFormat="1">
      <c r="A114" s="26"/>
      <c r="B114" s="26"/>
      <c r="C114" s="26"/>
      <c r="D114" s="27"/>
      <c r="E114" s="26"/>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row>
    <row r="115" spans="1:111" s="25" customFormat="1">
      <c r="A115" s="26"/>
      <c r="B115" s="26"/>
      <c r="C115" s="26"/>
      <c r="D115" s="27"/>
      <c r="E115" s="26"/>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row>
    <row r="116" spans="1:111" s="25" customFormat="1">
      <c r="A116" s="26"/>
      <c r="B116" s="26"/>
      <c r="C116" s="26"/>
      <c r="D116" s="27"/>
      <c r="E116" s="26"/>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row>
    <row r="117" spans="1:111" s="25" customFormat="1">
      <c r="A117" s="26"/>
      <c r="B117" s="26"/>
      <c r="C117" s="26"/>
      <c r="D117" s="27"/>
      <c r="E117" s="26"/>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row>
    <row r="118" spans="1:111" s="25" customFormat="1">
      <c r="A118" s="26"/>
      <c r="B118" s="26"/>
      <c r="C118" s="26"/>
      <c r="D118" s="27"/>
      <c r="E118" s="26"/>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row>
    <row r="119" spans="1:111" s="25" customFormat="1">
      <c r="A119" s="26"/>
      <c r="B119" s="26"/>
      <c r="C119" s="26"/>
      <c r="D119" s="27"/>
      <c r="E119" s="26"/>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row>
    <row r="120" spans="1:111" s="25" customFormat="1">
      <c r="A120" s="26"/>
      <c r="B120" s="26"/>
      <c r="C120" s="26"/>
      <c r="D120" s="27"/>
      <c r="E120" s="26"/>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row>
    <row r="121" spans="1:111" s="25" customFormat="1">
      <c r="A121" s="26"/>
      <c r="B121" s="26"/>
      <c r="C121" s="26"/>
      <c r="D121" s="27"/>
      <c r="E121" s="26"/>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row>
    <row r="122" spans="1:111" s="25" customFormat="1">
      <c r="A122" s="26"/>
      <c r="B122" s="26"/>
      <c r="C122" s="26"/>
      <c r="D122" s="27"/>
      <c r="E122" s="26"/>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row>
    <row r="123" spans="1:111" s="25" customFormat="1">
      <c r="A123" s="26"/>
      <c r="B123" s="26"/>
      <c r="C123" s="26"/>
      <c r="D123" s="27"/>
      <c r="E123" s="26"/>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row>
    <row r="124" spans="1:111" s="25" customFormat="1">
      <c r="A124" s="26"/>
      <c r="B124" s="26"/>
      <c r="C124" s="26"/>
      <c r="D124" s="27"/>
      <c r="E124" s="26"/>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row>
    <row r="125" spans="1:111" s="25" customFormat="1">
      <c r="A125" s="26"/>
      <c r="B125" s="26"/>
      <c r="C125" s="26"/>
      <c r="D125" s="27"/>
      <c r="E125" s="26"/>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row>
    <row r="126" spans="1:111" s="25" customFormat="1">
      <c r="A126" s="26"/>
      <c r="B126" s="26"/>
      <c r="C126" s="26"/>
      <c r="D126" s="27"/>
      <c r="E126" s="26"/>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row>
    <row r="127" spans="1:111" s="25" customFormat="1">
      <c r="A127" s="26"/>
      <c r="B127" s="26"/>
      <c r="C127" s="26"/>
      <c r="D127" s="27"/>
      <c r="E127" s="26"/>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row>
    <row r="128" spans="1:111" s="25" customFormat="1">
      <c r="A128" s="26"/>
      <c r="B128" s="26"/>
      <c r="C128" s="26"/>
      <c r="D128" s="27"/>
      <c r="E128" s="26"/>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row>
    <row r="129" spans="1:111" s="25" customFormat="1">
      <c r="A129" s="26"/>
      <c r="B129" s="26"/>
      <c r="C129" s="26"/>
      <c r="D129" s="27"/>
      <c r="E129" s="26"/>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row>
    <row r="130" spans="1:111" s="25" customFormat="1">
      <c r="A130" s="26"/>
      <c r="B130" s="26"/>
      <c r="C130" s="26"/>
      <c r="D130" s="27"/>
      <c r="E130" s="26"/>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row>
    <row r="131" spans="1:111" s="25" customFormat="1">
      <c r="A131" s="26"/>
      <c r="B131" s="26"/>
      <c r="C131" s="26"/>
      <c r="D131" s="27"/>
      <c r="E131" s="26"/>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row>
    <row r="132" spans="1:111" s="25" customFormat="1">
      <c r="A132" s="26"/>
      <c r="B132" s="26"/>
      <c r="C132" s="26"/>
      <c r="D132" s="27"/>
      <c r="E132" s="26"/>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row>
    <row r="133" spans="1:111" s="25" customFormat="1">
      <c r="A133" s="26"/>
      <c r="B133" s="26"/>
      <c r="C133" s="26"/>
      <c r="D133" s="27"/>
      <c r="E133" s="26"/>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row>
    <row r="134" spans="1:111" s="25" customFormat="1">
      <c r="A134" s="26"/>
      <c r="B134" s="26"/>
      <c r="C134" s="26"/>
      <c r="D134" s="27"/>
      <c r="E134" s="26"/>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row>
    <row r="135" spans="1:111" s="25" customFormat="1">
      <c r="A135" s="26"/>
      <c r="B135" s="26"/>
      <c r="C135" s="26"/>
      <c r="D135" s="27"/>
      <c r="E135" s="26"/>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row>
    <row r="136" spans="1:111" s="25" customFormat="1">
      <c r="A136" s="26"/>
      <c r="B136" s="26"/>
      <c r="C136" s="26"/>
      <c r="D136" s="27"/>
      <c r="E136" s="26"/>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row>
    <row r="137" spans="1:111" s="25" customFormat="1">
      <c r="A137" s="26"/>
      <c r="B137" s="26"/>
      <c r="C137" s="26"/>
      <c r="D137" s="27"/>
      <c r="E137" s="26"/>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row>
    <row r="138" spans="1:111" s="25" customFormat="1">
      <c r="A138" s="26"/>
      <c r="B138" s="26"/>
      <c r="C138" s="26"/>
      <c r="D138" s="27"/>
      <c r="E138" s="26"/>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row>
    <row r="139" spans="1:111" s="25" customFormat="1">
      <c r="A139" s="26"/>
      <c r="B139" s="26"/>
      <c r="C139" s="26"/>
      <c r="D139" s="27"/>
      <c r="E139" s="26"/>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row>
    <row r="140" spans="1:111" s="25" customFormat="1">
      <c r="A140" s="26"/>
      <c r="B140" s="26"/>
      <c r="C140" s="26"/>
      <c r="D140" s="27"/>
      <c r="E140" s="26"/>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row>
    <row r="141" spans="1:111" s="25" customFormat="1">
      <c r="A141" s="26"/>
      <c r="B141" s="26"/>
      <c r="C141" s="26"/>
      <c r="D141" s="27"/>
      <c r="E141" s="26"/>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row>
    <row r="142" spans="1:111" s="25" customFormat="1">
      <c r="A142" s="26"/>
      <c r="B142" s="26"/>
      <c r="C142" s="26"/>
      <c r="D142" s="27"/>
      <c r="E142" s="26"/>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row>
    <row r="143" spans="1:111" s="25" customFormat="1">
      <c r="A143" s="26"/>
      <c r="B143" s="26"/>
      <c r="C143" s="26"/>
      <c r="D143" s="27"/>
      <c r="E143" s="26"/>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row>
    <row r="144" spans="1:111" s="25" customFormat="1">
      <c r="A144" s="26"/>
      <c r="B144" s="26"/>
      <c r="C144" s="26"/>
      <c r="D144" s="27"/>
      <c r="E144" s="26"/>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row>
    <row r="145" spans="1:111" s="25" customFormat="1">
      <c r="A145" s="26"/>
      <c r="B145" s="26"/>
      <c r="C145" s="26"/>
      <c r="D145" s="27"/>
      <c r="E145" s="26"/>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row>
    <row r="146" spans="1:111" s="25" customFormat="1">
      <c r="A146" s="26"/>
      <c r="B146" s="26"/>
      <c r="C146" s="26"/>
      <c r="D146" s="27"/>
      <c r="E146" s="26"/>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row>
    <row r="147" spans="1:111" s="25" customFormat="1">
      <c r="A147" s="26"/>
      <c r="B147" s="26"/>
      <c r="C147" s="26"/>
      <c r="D147" s="27"/>
      <c r="E147" s="26"/>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row>
    <row r="148" spans="1:111" s="25" customFormat="1">
      <c r="A148" s="26"/>
      <c r="B148" s="26"/>
      <c r="C148" s="26"/>
      <c r="D148" s="27"/>
      <c r="E148" s="26"/>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row>
    <row r="149" spans="1:111" s="25" customFormat="1">
      <c r="A149" s="26"/>
      <c r="B149" s="26"/>
      <c r="C149" s="26"/>
      <c r="D149" s="27"/>
      <c r="E149" s="26"/>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row>
    <row r="150" spans="1:111" s="25" customFormat="1">
      <c r="A150" s="26"/>
      <c r="B150" s="26"/>
      <c r="C150" s="26"/>
      <c r="D150" s="27"/>
      <c r="E150" s="26"/>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row>
    <row r="151" spans="1:111" s="25" customFormat="1">
      <c r="A151" s="26"/>
      <c r="B151" s="26"/>
      <c r="C151" s="26"/>
      <c r="D151" s="27"/>
      <c r="E151" s="26"/>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row>
    <row r="152" spans="1:111" s="25" customFormat="1">
      <c r="A152" s="26"/>
      <c r="B152" s="26"/>
      <c r="C152" s="26"/>
      <c r="D152" s="27"/>
      <c r="E152" s="26"/>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row>
    <row r="153" spans="1:111" s="25" customFormat="1">
      <c r="A153" s="26"/>
      <c r="B153" s="26"/>
      <c r="C153" s="26"/>
      <c r="D153" s="27"/>
      <c r="E153" s="26"/>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row>
    <row r="154" spans="1:111" s="25" customFormat="1">
      <c r="A154" s="26"/>
      <c r="B154" s="26"/>
      <c r="C154" s="26"/>
      <c r="D154" s="27"/>
      <c r="E154" s="26"/>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row>
    <row r="155" spans="1:111" s="25" customFormat="1">
      <c r="A155" s="26"/>
      <c r="B155" s="26"/>
      <c r="C155" s="26"/>
      <c r="D155" s="27"/>
      <c r="E155" s="26"/>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row>
    <row r="156" spans="1:111" s="25" customFormat="1">
      <c r="A156" s="26"/>
      <c r="B156" s="26"/>
      <c r="C156" s="26"/>
      <c r="D156" s="27"/>
      <c r="E156" s="26"/>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row>
    <row r="157" spans="1:111" s="25" customFormat="1">
      <c r="A157" s="26"/>
      <c r="B157" s="26"/>
      <c r="C157" s="26"/>
      <c r="D157" s="27"/>
      <c r="E157" s="26"/>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row>
    <row r="158" spans="1:111" s="25" customFormat="1">
      <c r="A158" s="26"/>
      <c r="B158" s="26"/>
      <c r="C158" s="26"/>
      <c r="D158" s="27"/>
      <c r="E158" s="26"/>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row>
    <row r="159" spans="1:111" s="25" customFormat="1">
      <c r="A159" s="26"/>
      <c r="B159" s="26"/>
      <c r="C159" s="26"/>
      <c r="D159" s="27"/>
      <c r="E159" s="26"/>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row>
    <row r="160" spans="1:111" s="25" customFormat="1">
      <c r="A160" s="26"/>
      <c r="B160" s="26"/>
      <c r="C160" s="26"/>
      <c r="D160" s="27"/>
      <c r="E160" s="26"/>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row>
    <row r="161" spans="1:111" s="25" customFormat="1">
      <c r="A161" s="26"/>
      <c r="B161" s="26"/>
      <c r="C161" s="26"/>
      <c r="D161" s="27"/>
      <c r="E161" s="26"/>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row>
    <row r="162" spans="1:111" s="25" customFormat="1">
      <c r="A162" s="26"/>
      <c r="B162" s="26"/>
      <c r="C162" s="26"/>
      <c r="D162" s="27"/>
      <c r="E162" s="26"/>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row>
    <row r="163" spans="1:111" s="25" customFormat="1">
      <c r="A163" s="26"/>
      <c r="B163" s="26"/>
      <c r="C163" s="26"/>
      <c r="D163" s="27"/>
      <c r="E163" s="26"/>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row>
    <row r="164" spans="1:111" s="25" customFormat="1">
      <c r="A164" s="26"/>
      <c r="B164" s="26"/>
      <c r="C164" s="26"/>
      <c r="D164" s="27"/>
      <c r="E164" s="26"/>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row>
    <row r="165" spans="1:111" s="25" customFormat="1">
      <c r="A165" s="26"/>
      <c r="B165" s="26"/>
      <c r="C165" s="26"/>
      <c r="D165" s="27"/>
      <c r="E165" s="26"/>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row>
    <row r="166" spans="1:111" s="25" customFormat="1">
      <c r="A166" s="26"/>
      <c r="B166" s="26"/>
      <c r="C166" s="26"/>
      <c r="D166" s="27"/>
      <c r="E166" s="26"/>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row>
    <row r="167" spans="1:111" s="25" customFormat="1">
      <c r="A167" s="26"/>
      <c r="B167" s="26"/>
      <c r="C167" s="26"/>
      <c r="D167" s="27"/>
      <c r="E167" s="26"/>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row>
    <row r="168" spans="1:111" s="25" customFormat="1">
      <c r="A168" s="26"/>
      <c r="B168" s="26"/>
      <c r="C168" s="26"/>
      <c r="D168" s="27"/>
      <c r="E168" s="26"/>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row>
    <row r="169" spans="1:111" s="25" customFormat="1">
      <c r="A169" s="26"/>
      <c r="B169" s="26"/>
      <c r="C169" s="26"/>
      <c r="D169" s="27"/>
      <c r="E169" s="26"/>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row>
    <row r="170" spans="1:111" s="25" customFormat="1">
      <c r="A170" s="26"/>
      <c r="B170" s="26"/>
      <c r="C170" s="26"/>
      <c r="D170" s="27"/>
      <c r="E170" s="26"/>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row>
    <row r="171" spans="1:111" s="25" customFormat="1">
      <c r="A171" s="26"/>
      <c r="B171" s="26"/>
      <c r="C171" s="26"/>
      <c r="D171" s="27"/>
      <c r="E171" s="26"/>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row>
    <row r="172" spans="1:111" s="25" customFormat="1">
      <c r="A172" s="26"/>
      <c r="B172" s="26"/>
      <c r="C172" s="26"/>
      <c r="D172" s="27"/>
      <c r="E172" s="26"/>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row>
    <row r="173" spans="1:111" s="25" customFormat="1">
      <c r="A173" s="26"/>
      <c r="B173" s="26"/>
      <c r="C173" s="26"/>
      <c r="D173" s="27"/>
      <c r="E173" s="26"/>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row>
    <row r="174" spans="1:111" s="25" customFormat="1">
      <c r="A174" s="26"/>
      <c r="B174" s="26"/>
      <c r="C174" s="26"/>
      <c r="D174" s="27"/>
      <c r="E174" s="26"/>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row>
    <row r="175" spans="1:111" s="25" customFormat="1">
      <c r="A175" s="26"/>
      <c r="B175" s="26"/>
      <c r="C175" s="26"/>
      <c r="D175" s="27"/>
      <c r="E175" s="26"/>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row>
    <row r="176" spans="1:111" s="25" customFormat="1">
      <c r="A176" s="26"/>
      <c r="B176" s="26"/>
      <c r="C176" s="26"/>
      <c r="D176" s="27"/>
      <c r="E176" s="26"/>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row>
    <row r="177" spans="1:111" s="25" customFormat="1">
      <c r="A177" s="26"/>
      <c r="B177" s="26"/>
      <c r="C177" s="26"/>
      <c r="D177" s="27"/>
      <c r="E177" s="26"/>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row>
    <row r="178" spans="1:111" s="25" customFormat="1">
      <c r="A178" s="26"/>
      <c r="B178" s="26"/>
      <c r="C178" s="26"/>
      <c r="D178" s="27"/>
      <c r="E178" s="26"/>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row>
    <row r="179" spans="1:111" s="25" customFormat="1">
      <c r="A179" s="26"/>
      <c r="B179" s="26"/>
      <c r="C179" s="26"/>
      <c r="D179" s="27"/>
      <c r="E179" s="26"/>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row>
    <row r="180" spans="1:111" s="25" customFormat="1">
      <c r="A180" s="26"/>
      <c r="B180" s="26"/>
      <c r="C180" s="26"/>
      <c r="D180" s="27"/>
      <c r="E180" s="26"/>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row>
    <row r="181" spans="1:111" s="25" customFormat="1">
      <c r="A181" s="26"/>
      <c r="B181" s="26"/>
      <c r="C181" s="26"/>
      <c r="D181" s="27"/>
      <c r="E181" s="26"/>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row>
    <row r="182" spans="1:111" s="25" customFormat="1">
      <c r="A182" s="26"/>
      <c r="B182" s="26"/>
      <c r="C182" s="26"/>
      <c r="D182" s="27"/>
      <c r="E182" s="26"/>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row>
    <row r="183" spans="1:111" s="25" customFormat="1">
      <c r="A183" s="26"/>
      <c r="B183" s="26"/>
      <c r="C183" s="26"/>
      <c r="D183" s="27"/>
      <c r="E183" s="26"/>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row>
    <row r="184" spans="1:111" s="25" customFormat="1">
      <c r="A184" s="26"/>
      <c r="B184" s="26"/>
      <c r="C184" s="26"/>
      <c r="D184" s="27"/>
      <c r="E184" s="26"/>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row>
    <row r="185" spans="1:111" s="25" customFormat="1">
      <c r="A185" s="26"/>
      <c r="B185" s="26"/>
      <c r="C185" s="26"/>
      <c r="D185" s="27"/>
      <c r="E185" s="26"/>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row>
    <row r="186" spans="1:111" s="25" customFormat="1">
      <c r="A186" s="26"/>
      <c r="B186" s="26"/>
      <c r="C186" s="26"/>
      <c r="D186" s="27"/>
      <c r="E186" s="26"/>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row>
    <row r="187" spans="1:111" s="25" customFormat="1">
      <c r="A187" s="28"/>
      <c r="B187" s="28"/>
      <c r="C187" s="28"/>
      <c r="D187" s="29"/>
      <c r="E187" s="28"/>
    </row>
    <row r="188" spans="1:111" s="25" customFormat="1">
      <c r="A188" s="28"/>
      <c r="B188" s="28"/>
      <c r="C188" s="28"/>
      <c r="D188" s="29"/>
      <c r="E188" s="28"/>
    </row>
    <row r="189" spans="1:111" s="25" customFormat="1">
      <c r="A189" s="28"/>
      <c r="B189" s="28"/>
      <c r="C189" s="28"/>
      <c r="D189" s="29"/>
      <c r="E189" s="28"/>
    </row>
    <row r="190" spans="1:111" s="25" customFormat="1">
      <c r="A190" s="28"/>
      <c r="B190" s="28"/>
      <c r="C190" s="28"/>
      <c r="D190" s="29"/>
      <c r="E190" s="28"/>
    </row>
    <row r="191" spans="1:111" s="25" customFormat="1">
      <c r="A191" s="28"/>
      <c r="B191" s="28"/>
      <c r="C191" s="28"/>
      <c r="D191" s="29"/>
      <c r="E191" s="28"/>
    </row>
    <row r="192" spans="1:111" s="25" customFormat="1">
      <c r="A192" s="28"/>
      <c r="B192" s="28"/>
      <c r="C192" s="28"/>
      <c r="D192" s="29"/>
      <c r="E192" s="28"/>
    </row>
    <row r="193" spans="1:9" s="25" customFormat="1">
      <c r="A193" s="28"/>
      <c r="B193" s="28"/>
      <c r="C193" s="28"/>
      <c r="D193" s="29"/>
      <c r="E193" s="28"/>
    </row>
    <row r="194" spans="1:9" s="25" customFormat="1">
      <c r="A194" s="28"/>
      <c r="B194" s="28"/>
      <c r="C194" s="28"/>
      <c r="D194" s="29"/>
      <c r="E194" s="28"/>
    </row>
    <row r="195" spans="1:9" s="25" customFormat="1">
      <c r="A195" s="28"/>
      <c r="B195" s="28"/>
      <c r="C195" s="28"/>
      <c r="D195" s="29"/>
      <c r="E195" s="28"/>
    </row>
    <row r="196" spans="1:9" s="25" customFormat="1">
      <c r="A196" s="28"/>
      <c r="B196" s="28"/>
      <c r="C196" s="28"/>
      <c r="D196" s="29"/>
      <c r="E196" s="28"/>
    </row>
    <row r="197" spans="1:9" s="25" customFormat="1">
      <c r="A197" s="28"/>
      <c r="B197" s="28"/>
      <c r="C197" s="28"/>
      <c r="D197" s="29"/>
      <c r="E197" s="28"/>
    </row>
    <row r="198" spans="1:9" s="25" customFormat="1">
      <c r="A198" s="28"/>
      <c r="B198" s="28"/>
      <c r="C198" s="28"/>
      <c r="D198" s="29"/>
      <c r="E198" s="28"/>
    </row>
    <row r="199" spans="1:9" s="25" customFormat="1">
      <c r="A199" s="28"/>
      <c r="B199" s="28"/>
      <c r="C199" s="28"/>
      <c r="D199" s="29"/>
      <c r="E199" s="28"/>
    </row>
    <row r="200" spans="1:9" s="25" customFormat="1">
      <c r="A200" s="28"/>
      <c r="B200" s="28"/>
      <c r="C200" s="28"/>
      <c r="D200" s="29"/>
      <c r="E200" s="28"/>
    </row>
    <row r="201" spans="1:9" s="25" customFormat="1">
      <c r="A201" s="28"/>
      <c r="B201" s="28"/>
      <c r="C201" s="28"/>
      <c r="D201" s="29"/>
      <c r="E201" s="28"/>
    </row>
    <row r="202" spans="1:9" s="25" customFormat="1">
      <c r="A202" s="28"/>
      <c r="B202" s="28"/>
      <c r="C202" s="28"/>
      <c r="D202" s="29"/>
      <c r="E202" s="28"/>
    </row>
    <row r="203" spans="1:9" s="25" customFormat="1">
      <c r="A203" s="28"/>
      <c r="B203" s="28"/>
      <c r="C203" s="28"/>
      <c r="D203" s="29"/>
      <c r="E203" s="28"/>
    </row>
    <row r="204" spans="1:9" s="25" customFormat="1">
      <c r="A204" s="28"/>
      <c r="B204" s="28"/>
      <c r="C204" s="28"/>
      <c r="D204" s="29"/>
      <c r="E204" s="28"/>
    </row>
    <row r="205" spans="1:9" s="25" customFormat="1">
      <c r="A205" s="28"/>
      <c r="B205" s="28"/>
      <c r="C205" s="28"/>
      <c r="D205" s="29"/>
      <c r="E205" s="28"/>
    </row>
    <row r="206" spans="1:9" s="25" customFormat="1">
      <c r="A206" s="28"/>
      <c r="B206" s="28"/>
      <c r="C206" s="28"/>
      <c r="D206" s="29"/>
      <c r="E206" s="28"/>
    </row>
    <row r="207" spans="1:9">
      <c r="A207" s="3"/>
      <c r="B207" s="3"/>
      <c r="C207" s="3"/>
      <c r="D207" s="18"/>
      <c r="E207" s="3"/>
      <c r="F207" s="19"/>
      <c r="G207" s="19"/>
      <c r="H207" s="19"/>
      <c r="I207" s="4"/>
    </row>
  </sheetData>
  <phoneticPr fontId="0" type="noConversion"/>
  <pageMargins left="0.45" right="0.39" top="0.59" bottom="0.98425196850393704" header="0.17" footer="0.51181102362204722"/>
  <pageSetup paperSize="9" scale="56" orientation="landscape" r:id="rId1"/>
  <headerFooter alignWithMargins="0">
    <oddHeader>&amp;C&amp;"Arial,Fett"&amp;16Bescheidverzeichnis - eingereichte Projekte
&amp;R&amp;G</oddHeader>
    <oddFooter>&amp;LDruckdatum: &amp;D&amp;CFormular:
Erstellt am:&amp;RErsteller:
Version:
&amp;A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S207"/>
  <sheetViews>
    <sheetView view="pageBreakPreview" zoomScaleNormal="100" workbookViewId="0">
      <selection activeCell="D19" sqref="D19"/>
    </sheetView>
  </sheetViews>
  <sheetFormatPr defaultColWidth="11.42578125" defaultRowHeight="12.75"/>
  <cols>
    <col min="1" max="1" width="12.5703125" style="2" customWidth="1"/>
    <col min="2" max="2" width="16.28515625" style="2" customWidth="1"/>
    <col min="3" max="3" width="28" style="2" customWidth="1"/>
    <col min="4" max="4" width="14.42578125" style="13" customWidth="1"/>
    <col min="5" max="5" width="23.7109375" style="2" customWidth="1"/>
    <col min="6" max="6" width="15.140625" style="15" customWidth="1"/>
    <col min="7" max="7" width="16.42578125" style="15" customWidth="1"/>
    <col min="8" max="8" width="9.85546875" style="1" customWidth="1"/>
    <col min="9" max="9" width="69" customWidth="1"/>
  </cols>
  <sheetData>
    <row r="1" spans="1:123" s="118" customFormat="1" ht="56.25" customHeight="1">
      <c r="A1" s="114" t="s">
        <v>733</v>
      </c>
      <c r="B1" s="114" t="s">
        <v>793</v>
      </c>
      <c r="C1" s="114" t="s">
        <v>794</v>
      </c>
      <c r="D1" s="114" t="s">
        <v>795</v>
      </c>
      <c r="E1" s="115" t="s">
        <v>796</v>
      </c>
      <c r="F1" s="115" t="s">
        <v>797</v>
      </c>
      <c r="G1" s="40" t="s">
        <v>799</v>
      </c>
      <c r="H1" s="40" t="s">
        <v>739</v>
      </c>
      <c r="I1" s="40" t="s">
        <v>800</v>
      </c>
      <c r="J1" s="40"/>
      <c r="K1" s="40"/>
      <c r="L1" s="40"/>
      <c r="M1" s="116"/>
      <c r="N1" s="117"/>
      <c r="O1" s="117"/>
      <c r="P1" s="114"/>
      <c r="Q1" s="116"/>
      <c r="R1" s="34"/>
      <c r="S1" s="34"/>
      <c r="T1" s="34"/>
      <c r="U1" s="40"/>
      <c r="V1" s="40"/>
      <c r="W1" s="40"/>
      <c r="X1" s="40"/>
      <c r="Y1" s="40"/>
      <c r="Z1" s="40"/>
      <c r="AA1" s="40"/>
      <c r="AB1" s="40"/>
      <c r="AC1" s="40"/>
      <c r="AD1" s="40"/>
    </row>
    <row r="2" spans="1:123" s="25" customFormat="1" ht="25.5" hidden="1">
      <c r="A2" s="120"/>
      <c r="B2" s="120" t="s">
        <v>801</v>
      </c>
      <c r="C2" s="120" t="s">
        <v>802</v>
      </c>
      <c r="D2" s="121" t="s">
        <v>803</v>
      </c>
      <c r="E2" s="120" t="s">
        <v>804</v>
      </c>
      <c r="F2" s="16"/>
      <c r="G2" s="17"/>
      <c r="H2" s="89" t="s">
        <v>805</v>
      </c>
      <c r="I2" s="17"/>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row>
    <row r="3" spans="1:123" hidden="1">
      <c r="H3" s="89" t="s">
        <v>805</v>
      </c>
    </row>
    <row r="4" spans="1:123" s="138" customFormat="1" ht="23.25" hidden="1" customHeight="1">
      <c r="A4" s="139"/>
      <c r="B4" s="139" t="s">
        <v>801</v>
      </c>
      <c r="C4" s="139" t="s">
        <v>806</v>
      </c>
      <c r="D4" s="140">
        <v>39083</v>
      </c>
      <c r="E4" s="99" t="s">
        <v>804</v>
      </c>
      <c r="F4" s="137"/>
      <c r="G4" s="92"/>
      <c r="H4" s="141" t="s">
        <v>805</v>
      </c>
      <c r="I4" s="92" t="s">
        <v>807</v>
      </c>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row>
    <row r="5" spans="1:123" s="25" customFormat="1" ht="39.950000000000003" customHeight="1">
      <c r="A5" s="11"/>
      <c r="B5" s="11"/>
      <c r="C5" s="11"/>
      <c r="D5" s="119"/>
      <c r="E5" s="11"/>
      <c r="F5" s="30"/>
      <c r="G5" s="89"/>
      <c r="H5" s="89"/>
      <c r="I5" s="30"/>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row>
    <row r="6" spans="1:123" s="25" customFormat="1" ht="39.950000000000003" customHeight="1">
      <c r="A6" s="11"/>
      <c r="B6" s="11"/>
      <c r="C6" s="11"/>
      <c r="D6" s="119"/>
      <c r="E6" s="11"/>
      <c r="F6" s="30"/>
      <c r="G6" s="89"/>
      <c r="H6" s="89"/>
      <c r="I6" s="30"/>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row>
    <row r="7" spans="1:123" s="25" customFormat="1">
      <c r="A7" s="21"/>
      <c r="B7" s="21"/>
      <c r="C7" s="21"/>
      <c r="D7" s="22"/>
      <c r="E7" s="21"/>
      <c r="F7" s="23"/>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row>
    <row r="8" spans="1:123" s="25" customFormat="1">
      <c r="A8" s="21"/>
      <c r="B8" s="21"/>
      <c r="C8" s="21"/>
      <c r="D8" s="22"/>
      <c r="E8" s="21"/>
      <c r="F8" s="23"/>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row>
    <row r="9" spans="1:123" s="25" customFormat="1">
      <c r="A9" s="21"/>
      <c r="B9" s="21"/>
      <c r="C9" s="21"/>
      <c r="D9" s="22"/>
      <c r="E9" s="21"/>
      <c r="F9" s="23"/>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row>
    <row r="10" spans="1:123" s="25" customFormat="1">
      <c r="A10" s="21"/>
      <c r="B10" s="21"/>
      <c r="C10" s="21"/>
      <c r="D10" s="22"/>
      <c r="E10" s="21"/>
      <c r="F10" s="23"/>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row>
    <row r="11" spans="1:123" s="25" customFormat="1">
      <c r="A11" s="21"/>
      <c r="B11" s="21"/>
      <c r="C11" s="21"/>
      <c r="D11" s="22"/>
      <c r="E11" s="21"/>
      <c r="F11" s="23"/>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row>
    <row r="12" spans="1:123" s="25" customFormat="1">
      <c r="A12" s="21"/>
      <c r="B12" s="21"/>
      <c r="C12" s="21"/>
      <c r="D12" s="22"/>
      <c r="E12" s="21"/>
      <c r="F12" s="23"/>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row>
    <row r="13" spans="1:123" s="25" customFormat="1">
      <c r="A13" s="21"/>
      <c r="B13" s="21"/>
      <c r="C13" s="21"/>
      <c r="D13" s="22"/>
      <c r="E13" s="21"/>
      <c r="F13" s="23"/>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row>
    <row r="14" spans="1:123" s="25" customFormat="1">
      <c r="A14" s="21"/>
      <c r="B14" s="21"/>
      <c r="C14" s="21"/>
      <c r="D14" s="22"/>
      <c r="E14" s="21"/>
      <c r="F14" s="23"/>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row>
    <row r="15" spans="1:123" s="25" customFormat="1">
      <c r="A15" s="21"/>
      <c r="B15" s="21"/>
      <c r="C15" s="21"/>
      <c r="D15" s="22"/>
      <c r="E15" s="21"/>
      <c r="F15" s="23"/>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row>
    <row r="16" spans="1:123" s="25" customFormat="1">
      <c r="A16" s="21"/>
      <c r="B16" s="21"/>
      <c r="C16" s="21"/>
      <c r="D16" s="22"/>
      <c r="E16" s="21"/>
      <c r="F16" s="23"/>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row>
    <row r="17" spans="1:123" s="25" customFormat="1">
      <c r="A17" s="21"/>
      <c r="B17" s="21"/>
      <c r="C17" s="21"/>
      <c r="D17" s="22"/>
      <c r="E17" s="21"/>
      <c r="F17" s="23"/>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row>
    <row r="18" spans="1:123" s="25" customFormat="1">
      <c r="A18" s="21"/>
      <c r="B18" s="21"/>
      <c r="C18" s="21"/>
      <c r="D18" s="22"/>
      <c r="E18" s="21"/>
      <c r="F18" s="23"/>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row>
    <row r="19" spans="1:123" s="25" customFormat="1">
      <c r="A19" s="21"/>
      <c r="B19" s="21"/>
      <c r="C19" s="21"/>
      <c r="D19" s="22"/>
      <c r="E19" s="21"/>
      <c r="F19" s="23"/>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row>
    <row r="20" spans="1:123" s="25" customFormat="1">
      <c r="A20" s="21"/>
      <c r="B20" s="21"/>
      <c r="C20" s="21"/>
      <c r="D20" s="22"/>
      <c r="E20" s="21"/>
      <c r="F20" s="23"/>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row>
    <row r="21" spans="1:123" s="25" customFormat="1">
      <c r="A21" s="21"/>
      <c r="B21" s="21"/>
      <c r="C21" s="21"/>
      <c r="D21" s="22"/>
      <c r="E21" s="21"/>
      <c r="F21" s="23"/>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row>
    <row r="22" spans="1:123" s="25" customFormat="1">
      <c r="A22" s="21"/>
      <c r="B22" s="21"/>
      <c r="C22" s="21"/>
      <c r="D22" s="22"/>
      <c r="E22" s="21"/>
      <c r="F22" s="23"/>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row>
    <row r="23" spans="1:123" s="25" customFormat="1">
      <c r="A23" s="21"/>
      <c r="B23" s="21"/>
      <c r="C23" s="21"/>
      <c r="D23" s="22"/>
      <c r="E23" s="21"/>
      <c r="F23" s="23"/>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row>
    <row r="24" spans="1:123" s="25" customFormat="1">
      <c r="A24" s="21"/>
      <c r="B24" s="21"/>
      <c r="C24" s="21"/>
      <c r="D24" s="22"/>
      <c r="E24" s="21"/>
      <c r="F24" s="23"/>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row>
    <row r="25" spans="1:123" s="25" customFormat="1">
      <c r="A25" s="21"/>
      <c r="B25" s="21"/>
      <c r="C25" s="21"/>
      <c r="D25" s="22"/>
      <c r="E25" s="21"/>
      <c r="F25" s="23"/>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row>
    <row r="26" spans="1:123" s="25" customFormat="1">
      <c r="A26" s="21"/>
      <c r="B26" s="21"/>
      <c r="C26" s="21"/>
      <c r="D26" s="22"/>
      <c r="E26" s="21"/>
      <c r="F26" s="23"/>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row>
    <row r="27" spans="1:123" s="25" customFormat="1">
      <c r="A27" s="21"/>
      <c r="B27" s="21"/>
      <c r="C27" s="21"/>
      <c r="D27" s="22"/>
      <c r="E27" s="21"/>
      <c r="F27" s="23"/>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row>
    <row r="28" spans="1:123" s="25" customFormat="1">
      <c r="A28" s="21"/>
      <c r="B28" s="21"/>
      <c r="C28" s="21"/>
      <c r="D28" s="22"/>
      <c r="E28" s="21"/>
      <c r="F28" s="23"/>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row>
    <row r="29" spans="1:123" s="25" customFormat="1">
      <c r="A29" s="21"/>
      <c r="B29" s="21"/>
      <c r="C29" s="21"/>
      <c r="D29" s="22"/>
      <c r="E29" s="21"/>
      <c r="F29" s="23"/>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row>
    <row r="30" spans="1:123" s="25" customFormat="1">
      <c r="A30" s="21"/>
      <c r="B30" s="21"/>
      <c r="C30" s="21"/>
      <c r="D30" s="22"/>
      <c r="E30" s="21"/>
      <c r="F30" s="23"/>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row>
    <row r="31" spans="1:123" s="25" customFormat="1">
      <c r="A31" s="21"/>
      <c r="B31" s="21"/>
      <c r="C31" s="21"/>
      <c r="D31" s="22"/>
      <c r="E31" s="21"/>
      <c r="F31" s="23"/>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row>
    <row r="32" spans="1:123" s="25" customFormat="1">
      <c r="A32" s="21"/>
      <c r="B32" s="21"/>
      <c r="C32" s="21"/>
      <c r="D32" s="22"/>
      <c r="E32" s="21"/>
      <c r="F32" s="23"/>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row>
    <row r="33" spans="1:123" s="25" customFormat="1">
      <c r="A33" s="21"/>
      <c r="B33" s="21"/>
      <c r="C33" s="21"/>
      <c r="D33" s="22"/>
      <c r="E33" s="21"/>
      <c r="F33" s="23"/>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row>
    <row r="34" spans="1:123" s="25" customFormat="1">
      <c r="A34" s="21"/>
      <c r="B34" s="21"/>
      <c r="C34" s="21"/>
      <c r="D34" s="22"/>
      <c r="E34" s="21"/>
      <c r="F34" s="23"/>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row>
    <row r="35" spans="1:123" s="25" customFormat="1">
      <c r="A35" s="21"/>
      <c r="B35" s="21"/>
      <c r="C35" s="21"/>
      <c r="D35" s="22"/>
      <c r="E35" s="21"/>
      <c r="F35" s="23"/>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row>
    <row r="36" spans="1:123" s="25" customFormat="1">
      <c r="A36" s="21"/>
      <c r="B36" s="21"/>
      <c r="C36" s="21"/>
      <c r="D36" s="22"/>
      <c r="E36" s="21"/>
      <c r="F36" s="23"/>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row>
    <row r="37" spans="1:123" s="25" customFormat="1">
      <c r="A37" s="21"/>
      <c r="B37" s="21"/>
      <c r="C37" s="21"/>
      <c r="D37" s="22"/>
      <c r="E37" s="21"/>
      <c r="F37" s="23"/>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row>
    <row r="38" spans="1:123" s="25" customFormat="1">
      <c r="A38" s="21"/>
      <c r="B38" s="21"/>
      <c r="C38" s="21"/>
      <c r="D38" s="22"/>
      <c r="E38" s="21"/>
      <c r="F38" s="23"/>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row>
    <row r="39" spans="1:123" s="25" customFormat="1">
      <c r="A39" s="21"/>
      <c r="B39" s="21"/>
      <c r="C39" s="21"/>
      <c r="D39" s="22"/>
      <c r="E39" s="21"/>
      <c r="F39" s="23"/>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row>
    <row r="40" spans="1:123" s="25" customFormat="1">
      <c r="A40" s="21"/>
      <c r="B40" s="21"/>
      <c r="C40" s="21"/>
      <c r="D40" s="22"/>
      <c r="E40" s="21"/>
      <c r="F40" s="23"/>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row>
    <row r="41" spans="1:123" s="25" customFormat="1">
      <c r="A41" s="21"/>
      <c r="B41" s="21"/>
      <c r="C41" s="21"/>
      <c r="D41" s="22"/>
      <c r="E41" s="21"/>
      <c r="F41" s="23"/>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row>
    <row r="42" spans="1:123" s="25" customFormat="1">
      <c r="A42" s="21"/>
      <c r="B42" s="21"/>
      <c r="C42" s="21"/>
      <c r="D42" s="22"/>
      <c r="E42" s="21"/>
      <c r="F42" s="23"/>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row>
    <row r="43" spans="1:123" s="25" customFormat="1">
      <c r="A43" s="21"/>
      <c r="B43" s="21"/>
      <c r="C43" s="21"/>
      <c r="D43" s="22"/>
      <c r="E43" s="21"/>
      <c r="F43" s="23"/>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row>
    <row r="44" spans="1:123" s="25" customFormat="1">
      <c r="A44" s="21"/>
      <c r="B44" s="21"/>
      <c r="C44" s="21"/>
      <c r="D44" s="22"/>
      <c r="E44" s="21"/>
      <c r="F44" s="23"/>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row>
    <row r="45" spans="1:123" s="25" customFormat="1">
      <c r="A45" s="21"/>
      <c r="B45" s="21"/>
      <c r="C45" s="21"/>
      <c r="D45" s="22"/>
      <c r="E45" s="21"/>
      <c r="F45" s="23"/>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row>
    <row r="46" spans="1:123" s="25" customFormat="1">
      <c r="A46" s="21"/>
      <c r="B46" s="21"/>
      <c r="C46" s="21"/>
      <c r="D46" s="22"/>
      <c r="E46" s="21"/>
      <c r="F46" s="23"/>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row>
    <row r="47" spans="1:123" s="25" customFormat="1">
      <c r="A47" s="21"/>
      <c r="B47" s="21"/>
      <c r="C47" s="21"/>
      <c r="D47" s="22"/>
      <c r="E47" s="21"/>
      <c r="F47" s="23"/>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row>
    <row r="48" spans="1:123" s="25" customFormat="1">
      <c r="A48" s="21"/>
      <c r="B48" s="21"/>
      <c r="C48" s="21"/>
      <c r="D48" s="22"/>
      <c r="E48" s="21"/>
      <c r="F48" s="23"/>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row>
    <row r="49" spans="1:123" s="25" customFormat="1">
      <c r="A49" s="21"/>
      <c r="B49" s="21"/>
      <c r="C49" s="21"/>
      <c r="D49" s="22"/>
      <c r="E49" s="21"/>
      <c r="F49" s="23"/>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row>
    <row r="50" spans="1:123" s="25" customFormat="1">
      <c r="A50" s="21"/>
      <c r="B50" s="21"/>
      <c r="C50" s="21"/>
      <c r="D50" s="22"/>
      <c r="E50" s="21"/>
      <c r="F50" s="23"/>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row>
    <row r="51" spans="1:123" s="25" customFormat="1">
      <c r="A51" s="21"/>
      <c r="B51" s="21"/>
      <c r="C51" s="21"/>
      <c r="D51" s="22"/>
      <c r="E51" s="21"/>
      <c r="F51" s="23"/>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row>
    <row r="52" spans="1:123" s="25" customFormat="1">
      <c r="A52" s="21"/>
      <c r="B52" s="21"/>
      <c r="C52" s="21"/>
      <c r="D52" s="22"/>
      <c r="E52" s="21"/>
      <c r="F52" s="23"/>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row>
    <row r="53" spans="1:123" s="25" customFormat="1">
      <c r="A53" s="21"/>
      <c r="B53" s="21"/>
      <c r="C53" s="21"/>
      <c r="D53" s="22"/>
      <c r="E53" s="21"/>
      <c r="F53" s="23"/>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row>
    <row r="54" spans="1:123" s="25" customFormat="1">
      <c r="A54" s="21"/>
      <c r="B54" s="21"/>
      <c r="C54" s="21"/>
      <c r="D54" s="22"/>
      <c r="E54" s="21"/>
      <c r="F54" s="23"/>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row>
    <row r="55" spans="1:123" s="25" customFormat="1">
      <c r="A55" s="21"/>
      <c r="B55" s="21"/>
      <c r="C55" s="21"/>
      <c r="D55" s="22"/>
      <c r="E55" s="21"/>
      <c r="F55" s="23"/>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row>
    <row r="56" spans="1:123" s="25" customFormat="1">
      <c r="A56" s="21"/>
      <c r="B56" s="21"/>
      <c r="C56" s="21"/>
      <c r="D56" s="22"/>
      <c r="E56" s="21"/>
      <c r="F56" s="23"/>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row>
    <row r="57" spans="1:123" s="25" customFormat="1">
      <c r="A57" s="21"/>
      <c r="B57" s="21"/>
      <c r="C57" s="21"/>
      <c r="D57" s="22"/>
      <c r="E57" s="21"/>
      <c r="F57" s="23"/>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row>
    <row r="58" spans="1:123" s="25" customFormat="1">
      <c r="A58" s="21"/>
      <c r="B58" s="21"/>
      <c r="C58" s="21"/>
      <c r="D58" s="22"/>
      <c r="E58" s="21"/>
      <c r="F58" s="23"/>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row>
    <row r="59" spans="1:123" s="25" customFormat="1">
      <c r="A59" s="21"/>
      <c r="B59" s="21"/>
      <c r="C59" s="21"/>
      <c r="D59" s="22"/>
      <c r="E59" s="21"/>
      <c r="F59" s="23"/>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row>
    <row r="60" spans="1:123" s="25" customFormat="1">
      <c r="A60" s="21"/>
      <c r="B60" s="21"/>
      <c r="C60" s="21"/>
      <c r="D60" s="22"/>
      <c r="E60" s="21"/>
      <c r="F60" s="23"/>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row>
    <row r="61" spans="1:123" s="25" customFormat="1">
      <c r="A61" s="21"/>
      <c r="B61" s="21"/>
      <c r="C61" s="21"/>
      <c r="D61" s="22"/>
      <c r="E61" s="21"/>
      <c r="F61" s="23"/>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row>
    <row r="62" spans="1:123" s="25" customFormat="1">
      <c r="A62" s="21"/>
      <c r="B62" s="21"/>
      <c r="C62" s="21"/>
      <c r="D62" s="22"/>
      <c r="E62" s="21"/>
      <c r="F62" s="23"/>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row>
    <row r="63" spans="1:123" s="25" customFormat="1">
      <c r="A63" s="21"/>
      <c r="B63" s="21"/>
      <c r="C63" s="21"/>
      <c r="D63" s="22"/>
      <c r="E63" s="21"/>
      <c r="F63" s="23"/>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row>
    <row r="64" spans="1:123" s="25" customFormat="1">
      <c r="A64" s="21"/>
      <c r="B64" s="21"/>
      <c r="C64" s="21"/>
      <c r="D64" s="22"/>
      <c r="E64" s="21"/>
      <c r="F64" s="23"/>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row>
    <row r="65" spans="1:123" s="25" customFormat="1">
      <c r="A65" s="21"/>
      <c r="B65" s="21"/>
      <c r="C65" s="21"/>
      <c r="D65" s="22"/>
      <c r="E65" s="21"/>
      <c r="F65" s="23"/>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row>
    <row r="66" spans="1:123" s="25" customFormat="1">
      <c r="A66" s="21"/>
      <c r="B66" s="21"/>
      <c r="C66" s="21"/>
      <c r="D66" s="22"/>
      <c r="E66" s="21"/>
      <c r="F66" s="23"/>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row>
    <row r="67" spans="1:123" s="25" customFormat="1">
      <c r="A67" s="21"/>
      <c r="B67" s="21"/>
      <c r="C67" s="21"/>
      <c r="D67" s="22"/>
      <c r="E67" s="21"/>
      <c r="F67" s="23"/>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row>
    <row r="68" spans="1:123" s="25" customFormat="1">
      <c r="A68" s="21"/>
      <c r="B68" s="21"/>
      <c r="C68" s="21"/>
      <c r="D68" s="22"/>
      <c r="E68" s="21"/>
      <c r="F68" s="23"/>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row>
    <row r="69" spans="1:123" s="25" customFormat="1">
      <c r="A69" s="21"/>
      <c r="B69" s="21"/>
      <c r="C69" s="21"/>
      <c r="D69" s="22"/>
      <c r="E69" s="21"/>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row>
    <row r="70" spans="1:123" s="25" customFormat="1">
      <c r="A70" s="21"/>
      <c r="B70" s="21"/>
      <c r="C70" s="21"/>
      <c r="D70" s="22"/>
      <c r="E70" s="21"/>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row>
    <row r="71" spans="1:123" s="25" customFormat="1">
      <c r="A71" s="26"/>
      <c r="B71" s="26"/>
      <c r="C71" s="26"/>
      <c r="D71" s="27"/>
      <c r="E71" s="26"/>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row>
    <row r="72" spans="1:123" s="25" customFormat="1">
      <c r="A72" s="26"/>
      <c r="B72" s="26"/>
      <c r="C72" s="26"/>
      <c r="D72" s="27"/>
      <c r="E72" s="26"/>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row>
    <row r="73" spans="1:123" s="25" customFormat="1">
      <c r="A73" s="26"/>
      <c r="B73" s="26"/>
      <c r="C73" s="26"/>
      <c r="D73" s="27"/>
      <c r="E73" s="26"/>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row>
    <row r="74" spans="1:123" s="25" customFormat="1">
      <c r="A74" s="26"/>
      <c r="B74" s="26"/>
      <c r="C74" s="26"/>
      <c r="D74" s="27"/>
      <c r="E74" s="26"/>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row>
    <row r="75" spans="1:123" s="25" customFormat="1">
      <c r="A75" s="26"/>
      <c r="B75" s="26"/>
      <c r="C75" s="26"/>
      <c r="D75" s="27"/>
      <c r="E75" s="26"/>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row>
    <row r="76" spans="1:123" s="25" customFormat="1">
      <c r="A76" s="26"/>
      <c r="B76" s="26"/>
      <c r="C76" s="26"/>
      <c r="D76" s="27"/>
      <c r="E76" s="26"/>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row>
    <row r="77" spans="1:123" s="25" customFormat="1">
      <c r="A77" s="26"/>
      <c r="B77" s="26"/>
      <c r="C77" s="26"/>
      <c r="D77" s="27"/>
      <c r="E77" s="26"/>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row>
    <row r="78" spans="1:123" s="25" customFormat="1">
      <c r="A78" s="26"/>
      <c r="B78" s="26"/>
      <c r="C78" s="26"/>
      <c r="D78" s="27"/>
      <c r="E78" s="26"/>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row>
    <row r="79" spans="1:123" s="25" customFormat="1">
      <c r="A79" s="26"/>
      <c r="B79" s="26"/>
      <c r="C79" s="26"/>
      <c r="D79" s="27"/>
      <c r="E79" s="26"/>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row>
    <row r="80" spans="1:123" s="25" customFormat="1">
      <c r="A80" s="26"/>
      <c r="B80" s="26"/>
      <c r="C80" s="26"/>
      <c r="D80" s="27"/>
      <c r="E80" s="26"/>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row>
    <row r="81" spans="1:110" s="25" customFormat="1">
      <c r="A81" s="26"/>
      <c r="B81" s="26"/>
      <c r="C81" s="26"/>
      <c r="D81" s="27"/>
      <c r="E81" s="26"/>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row>
    <row r="82" spans="1:110" s="25" customFormat="1">
      <c r="A82" s="26"/>
      <c r="B82" s="26"/>
      <c r="C82" s="26"/>
      <c r="D82" s="27"/>
      <c r="E82" s="26"/>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row>
    <row r="83" spans="1:110" s="25" customFormat="1">
      <c r="A83" s="26"/>
      <c r="B83" s="26"/>
      <c r="C83" s="26"/>
      <c r="D83" s="27"/>
      <c r="E83" s="26"/>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row>
    <row r="84" spans="1:110" s="25" customFormat="1">
      <c r="A84" s="26"/>
      <c r="B84" s="26"/>
      <c r="C84" s="26"/>
      <c r="D84" s="27"/>
      <c r="E84" s="26"/>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row>
    <row r="85" spans="1:110" s="25" customFormat="1">
      <c r="A85" s="26"/>
      <c r="B85" s="26"/>
      <c r="C85" s="26"/>
      <c r="D85" s="27"/>
      <c r="E85" s="26"/>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row>
    <row r="86" spans="1:110" s="25" customFormat="1">
      <c r="A86" s="26"/>
      <c r="B86" s="26"/>
      <c r="C86" s="26"/>
      <c r="D86" s="27"/>
      <c r="E86" s="26"/>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row>
    <row r="87" spans="1:110" s="25" customFormat="1">
      <c r="A87" s="26"/>
      <c r="B87" s="26"/>
      <c r="C87" s="26"/>
      <c r="D87" s="27"/>
      <c r="E87" s="26"/>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row>
    <row r="88" spans="1:110" s="25" customFormat="1">
      <c r="A88" s="26"/>
      <c r="B88" s="26"/>
      <c r="C88" s="26"/>
      <c r="D88" s="27"/>
      <c r="E88" s="26"/>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row>
    <row r="89" spans="1:110" s="25" customFormat="1">
      <c r="A89" s="26"/>
      <c r="B89" s="26"/>
      <c r="C89" s="26"/>
      <c r="D89" s="27"/>
      <c r="E89" s="26"/>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row>
    <row r="90" spans="1:110" s="25" customFormat="1">
      <c r="A90" s="26"/>
      <c r="B90" s="26"/>
      <c r="C90" s="26"/>
      <c r="D90" s="27"/>
      <c r="E90" s="26"/>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row>
    <row r="91" spans="1:110" s="25" customFormat="1">
      <c r="A91" s="26"/>
      <c r="B91" s="26"/>
      <c r="C91" s="26"/>
      <c r="D91" s="27"/>
      <c r="E91" s="26"/>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row>
    <row r="92" spans="1:110" s="25" customFormat="1">
      <c r="A92" s="26"/>
      <c r="B92" s="26"/>
      <c r="C92" s="26"/>
      <c r="D92" s="27"/>
      <c r="E92" s="26"/>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row>
    <row r="93" spans="1:110" s="25" customFormat="1">
      <c r="A93" s="26"/>
      <c r="B93" s="26"/>
      <c r="C93" s="26"/>
      <c r="D93" s="27"/>
      <c r="E93" s="26"/>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row>
    <row r="94" spans="1:110" s="25" customFormat="1">
      <c r="A94" s="26"/>
      <c r="B94" s="26"/>
      <c r="C94" s="26"/>
      <c r="D94" s="27"/>
      <c r="E94" s="26"/>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row>
    <row r="95" spans="1:110" s="25" customFormat="1">
      <c r="A95" s="26"/>
      <c r="B95" s="26"/>
      <c r="C95" s="26"/>
      <c r="D95" s="27"/>
      <c r="E95" s="26"/>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row>
    <row r="96" spans="1:110" s="25" customFormat="1">
      <c r="A96" s="26"/>
      <c r="B96" s="26"/>
      <c r="C96" s="26"/>
      <c r="D96" s="27"/>
      <c r="E96" s="26"/>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row>
    <row r="97" spans="1:110" s="25" customFormat="1">
      <c r="A97" s="26"/>
      <c r="B97" s="26"/>
      <c r="C97" s="26"/>
      <c r="D97" s="27"/>
      <c r="E97" s="26"/>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row>
    <row r="98" spans="1:110" s="25" customFormat="1">
      <c r="A98" s="26"/>
      <c r="B98" s="26"/>
      <c r="C98" s="26"/>
      <c r="D98" s="27"/>
      <c r="E98" s="26"/>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row>
    <row r="99" spans="1:110" s="25" customFormat="1">
      <c r="A99" s="26"/>
      <c r="B99" s="26"/>
      <c r="C99" s="26"/>
      <c r="D99" s="27"/>
      <c r="E99" s="26"/>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row>
    <row r="100" spans="1:110" s="25" customFormat="1">
      <c r="A100" s="26"/>
      <c r="B100" s="26"/>
      <c r="C100" s="26"/>
      <c r="D100" s="27"/>
      <c r="E100" s="26"/>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row>
    <row r="101" spans="1:110" s="25" customFormat="1">
      <c r="A101" s="26"/>
      <c r="B101" s="26"/>
      <c r="C101" s="26"/>
      <c r="D101" s="27"/>
      <c r="E101" s="26"/>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row>
    <row r="102" spans="1:110" s="25" customFormat="1">
      <c r="A102" s="26"/>
      <c r="B102" s="26"/>
      <c r="C102" s="26"/>
      <c r="D102" s="27"/>
      <c r="E102" s="26"/>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row>
    <row r="103" spans="1:110" s="25" customFormat="1">
      <c r="A103" s="26"/>
      <c r="B103" s="26"/>
      <c r="C103" s="26"/>
      <c r="D103" s="27"/>
      <c r="E103" s="26"/>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row>
    <row r="104" spans="1:110" s="25" customFormat="1">
      <c r="A104" s="26"/>
      <c r="B104" s="26"/>
      <c r="C104" s="26"/>
      <c r="D104" s="27"/>
      <c r="E104" s="26"/>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row>
    <row r="105" spans="1:110" s="25" customFormat="1">
      <c r="A105" s="26"/>
      <c r="B105" s="26"/>
      <c r="C105" s="26"/>
      <c r="D105" s="27"/>
      <c r="E105" s="26"/>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row>
    <row r="106" spans="1:110" s="25" customFormat="1">
      <c r="A106" s="26"/>
      <c r="B106" s="26"/>
      <c r="C106" s="26"/>
      <c r="D106" s="27"/>
      <c r="E106" s="26"/>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row>
    <row r="107" spans="1:110" s="25" customFormat="1">
      <c r="A107" s="26"/>
      <c r="B107" s="26"/>
      <c r="C107" s="26"/>
      <c r="D107" s="27"/>
      <c r="E107" s="26"/>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row>
    <row r="108" spans="1:110" s="25" customFormat="1">
      <c r="A108" s="26"/>
      <c r="B108" s="26"/>
      <c r="C108" s="26"/>
      <c r="D108" s="27"/>
      <c r="E108" s="26"/>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row>
    <row r="109" spans="1:110" s="25" customFormat="1">
      <c r="A109" s="26"/>
      <c r="B109" s="26"/>
      <c r="C109" s="26"/>
      <c r="D109" s="27"/>
      <c r="E109" s="26"/>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row>
    <row r="110" spans="1:110" s="25" customFormat="1">
      <c r="A110" s="26"/>
      <c r="B110" s="26"/>
      <c r="C110" s="26"/>
      <c r="D110" s="27"/>
      <c r="E110" s="26"/>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row>
    <row r="111" spans="1:110" s="25" customFormat="1">
      <c r="A111" s="26"/>
      <c r="B111" s="26"/>
      <c r="C111" s="26"/>
      <c r="D111" s="27"/>
      <c r="E111" s="26"/>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row>
    <row r="112" spans="1:110" s="25" customFormat="1">
      <c r="A112" s="26"/>
      <c r="B112" s="26"/>
      <c r="C112" s="26"/>
      <c r="D112" s="27"/>
      <c r="E112" s="26"/>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row>
    <row r="113" spans="1:110" s="25" customFormat="1">
      <c r="A113" s="26"/>
      <c r="B113" s="26"/>
      <c r="C113" s="26"/>
      <c r="D113" s="27"/>
      <c r="E113" s="26"/>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row>
    <row r="114" spans="1:110" s="25" customFormat="1">
      <c r="A114" s="26"/>
      <c r="B114" s="26"/>
      <c r="C114" s="26"/>
      <c r="D114" s="27"/>
      <c r="E114" s="26"/>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row>
    <row r="115" spans="1:110" s="25" customFormat="1">
      <c r="A115" s="26"/>
      <c r="B115" s="26"/>
      <c r="C115" s="26"/>
      <c r="D115" s="27"/>
      <c r="E115" s="26"/>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row>
    <row r="116" spans="1:110" s="25" customFormat="1">
      <c r="A116" s="26"/>
      <c r="B116" s="26"/>
      <c r="C116" s="26"/>
      <c r="D116" s="27"/>
      <c r="E116" s="26"/>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row>
    <row r="117" spans="1:110" s="25" customFormat="1">
      <c r="A117" s="26"/>
      <c r="B117" s="26"/>
      <c r="C117" s="26"/>
      <c r="D117" s="27"/>
      <c r="E117" s="26"/>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row>
    <row r="118" spans="1:110" s="25" customFormat="1">
      <c r="A118" s="26"/>
      <c r="B118" s="26"/>
      <c r="C118" s="26"/>
      <c r="D118" s="27"/>
      <c r="E118" s="26"/>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row>
    <row r="119" spans="1:110" s="25" customFormat="1">
      <c r="A119" s="26"/>
      <c r="B119" s="26"/>
      <c r="C119" s="26"/>
      <c r="D119" s="27"/>
      <c r="E119" s="26"/>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row>
    <row r="120" spans="1:110" s="25" customFormat="1">
      <c r="A120" s="26"/>
      <c r="B120" s="26"/>
      <c r="C120" s="26"/>
      <c r="D120" s="27"/>
      <c r="E120" s="26"/>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row>
    <row r="121" spans="1:110" s="25" customFormat="1">
      <c r="A121" s="26"/>
      <c r="B121" s="26"/>
      <c r="C121" s="26"/>
      <c r="D121" s="27"/>
      <c r="E121" s="26"/>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row>
    <row r="122" spans="1:110" s="25" customFormat="1">
      <c r="A122" s="26"/>
      <c r="B122" s="26"/>
      <c r="C122" s="26"/>
      <c r="D122" s="27"/>
      <c r="E122" s="26"/>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row>
    <row r="123" spans="1:110" s="25" customFormat="1">
      <c r="A123" s="26"/>
      <c r="B123" s="26"/>
      <c r="C123" s="26"/>
      <c r="D123" s="27"/>
      <c r="E123" s="26"/>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row>
    <row r="124" spans="1:110" s="25" customFormat="1">
      <c r="A124" s="26"/>
      <c r="B124" s="26"/>
      <c r="C124" s="26"/>
      <c r="D124" s="27"/>
      <c r="E124" s="26"/>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row>
    <row r="125" spans="1:110" s="25" customFormat="1">
      <c r="A125" s="26"/>
      <c r="B125" s="26"/>
      <c r="C125" s="26"/>
      <c r="D125" s="27"/>
      <c r="E125" s="26"/>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row>
    <row r="126" spans="1:110" s="25" customFormat="1">
      <c r="A126" s="26"/>
      <c r="B126" s="26"/>
      <c r="C126" s="26"/>
      <c r="D126" s="27"/>
      <c r="E126" s="26"/>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row>
    <row r="127" spans="1:110" s="25" customFormat="1">
      <c r="A127" s="26"/>
      <c r="B127" s="26"/>
      <c r="C127" s="26"/>
      <c r="D127" s="27"/>
      <c r="E127" s="26"/>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row>
    <row r="128" spans="1:110" s="25" customFormat="1">
      <c r="A128" s="26"/>
      <c r="B128" s="26"/>
      <c r="C128" s="26"/>
      <c r="D128" s="27"/>
      <c r="E128" s="26"/>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row>
    <row r="129" spans="1:110" s="25" customFormat="1">
      <c r="A129" s="26"/>
      <c r="B129" s="26"/>
      <c r="C129" s="26"/>
      <c r="D129" s="27"/>
      <c r="E129" s="26"/>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row>
    <row r="130" spans="1:110" s="25" customFormat="1">
      <c r="A130" s="26"/>
      <c r="B130" s="26"/>
      <c r="C130" s="26"/>
      <c r="D130" s="27"/>
      <c r="E130" s="26"/>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row>
    <row r="131" spans="1:110" s="25" customFormat="1">
      <c r="A131" s="26"/>
      <c r="B131" s="26"/>
      <c r="C131" s="26"/>
      <c r="D131" s="27"/>
      <c r="E131" s="26"/>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row>
    <row r="132" spans="1:110" s="25" customFormat="1">
      <c r="A132" s="26"/>
      <c r="B132" s="26"/>
      <c r="C132" s="26"/>
      <c r="D132" s="27"/>
      <c r="E132" s="26"/>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row>
    <row r="133" spans="1:110" s="25" customFormat="1">
      <c r="A133" s="26"/>
      <c r="B133" s="26"/>
      <c r="C133" s="26"/>
      <c r="D133" s="27"/>
      <c r="E133" s="26"/>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row>
    <row r="134" spans="1:110" s="25" customFormat="1">
      <c r="A134" s="26"/>
      <c r="B134" s="26"/>
      <c r="C134" s="26"/>
      <c r="D134" s="27"/>
      <c r="E134" s="26"/>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row>
    <row r="135" spans="1:110" s="25" customFormat="1">
      <c r="A135" s="26"/>
      <c r="B135" s="26"/>
      <c r="C135" s="26"/>
      <c r="D135" s="27"/>
      <c r="E135" s="26"/>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row>
    <row r="136" spans="1:110" s="25" customFormat="1">
      <c r="A136" s="26"/>
      <c r="B136" s="26"/>
      <c r="C136" s="26"/>
      <c r="D136" s="27"/>
      <c r="E136" s="26"/>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row>
    <row r="137" spans="1:110" s="25" customFormat="1">
      <c r="A137" s="26"/>
      <c r="B137" s="26"/>
      <c r="C137" s="26"/>
      <c r="D137" s="27"/>
      <c r="E137" s="26"/>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row>
    <row r="138" spans="1:110" s="25" customFormat="1">
      <c r="A138" s="26"/>
      <c r="B138" s="26"/>
      <c r="C138" s="26"/>
      <c r="D138" s="27"/>
      <c r="E138" s="26"/>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row>
    <row r="139" spans="1:110" s="25" customFormat="1">
      <c r="A139" s="26"/>
      <c r="B139" s="26"/>
      <c r="C139" s="26"/>
      <c r="D139" s="27"/>
      <c r="E139" s="26"/>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row>
    <row r="140" spans="1:110" s="25" customFormat="1">
      <c r="A140" s="26"/>
      <c r="B140" s="26"/>
      <c r="C140" s="26"/>
      <c r="D140" s="27"/>
      <c r="E140" s="26"/>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row>
    <row r="141" spans="1:110" s="25" customFormat="1">
      <c r="A141" s="26"/>
      <c r="B141" s="26"/>
      <c r="C141" s="26"/>
      <c r="D141" s="27"/>
      <c r="E141" s="26"/>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row>
    <row r="142" spans="1:110" s="25" customFormat="1">
      <c r="A142" s="26"/>
      <c r="B142" s="26"/>
      <c r="C142" s="26"/>
      <c r="D142" s="27"/>
      <c r="E142" s="26"/>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row>
    <row r="143" spans="1:110" s="25" customFormat="1">
      <c r="A143" s="26"/>
      <c r="B143" s="26"/>
      <c r="C143" s="26"/>
      <c r="D143" s="27"/>
      <c r="E143" s="26"/>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row>
    <row r="144" spans="1:110" s="25" customFormat="1">
      <c r="A144" s="26"/>
      <c r="B144" s="26"/>
      <c r="C144" s="26"/>
      <c r="D144" s="27"/>
      <c r="E144" s="26"/>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row>
    <row r="145" spans="1:110" s="25" customFormat="1">
      <c r="A145" s="26"/>
      <c r="B145" s="26"/>
      <c r="C145" s="26"/>
      <c r="D145" s="27"/>
      <c r="E145" s="26"/>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row>
    <row r="146" spans="1:110" s="25" customFormat="1">
      <c r="A146" s="26"/>
      <c r="B146" s="26"/>
      <c r="C146" s="26"/>
      <c r="D146" s="27"/>
      <c r="E146" s="26"/>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row>
    <row r="147" spans="1:110" s="25" customFormat="1">
      <c r="A147" s="26"/>
      <c r="B147" s="26"/>
      <c r="C147" s="26"/>
      <c r="D147" s="27"/>
      <c r="E147" s="26"/>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row>
    <row r="148" spans="1:110" s="25" customFormat="1">
      <c r="A148" s="26"/>
      <c r="B148" s="26"/>
      <c r="C148" s="26"/>
      <c r="D148" s="27"/>
      <c r="E148" s="26"/>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row>
    <row r="149" spans="1:110" s="25" customFormat="1">
      <c r="A149" s="26"/>
      <c r="B149" s="26"/>
      <c r="C149" s="26"/>
      <c r="D149" s="27"/>
      <c r="E149" s="26"/>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row>
    <row r="150" spans="1:110" s="25" customFormat="1">
      <c r="A150" s="26"/>
      <c r="B150" s="26"/>
      <c r="C150" s="26"/>
      <c r="D150" s="27"/>
      <c r="E150" s="26"/>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row>
    <row r="151" spans="1:110" s="25" customFormat="1">
      <c r="A151" s="26"/>
      <c r="B151" s="26"/>
      <c r="C151" s="26"/>
      <c r="D151" s="27"/>
      <c r="E151" s="26"/>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row>
    <row r="152" spans="1:110" s="25" customFormat="1">
      <c r="A152" s="26"/>
      <c r="B152" s="26"/>
      <c r="C152" s="26"/>
      <c r="D152" s="27"/>
      <c r="E152" s="26"/>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row>
    <row r="153" spans="1:110" s="25" customFormat="1">
      <c r="A153" s="26"/>
      <c r="B153" s="26"/>
      <c r="C153" s="26"/>
      <c r="D153" s="27"/>
      <c r="E153" s="26"/>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row>
    <row r="154" spans="1:110" s="25" customFormat="1">
      <c r="A154" s="26"/>
      <c r="B154" s="26"/>
      <c r="C154" s="26"/>
      <c r="D154" s="27"/>
      <c r="E154" s="26"/>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row>
    <row r="155" spans="1:110" s="25" customFormat="1">
      <c r="A155" s="26"/>
      <c r="B155" s="26"/>
      <c r="C155" s="26"/>
      <c r="D155" s="27"/>
      <c r="E155" s="26"/>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row>
    <row r="156" spans="1:110" s="25" customFormat="1">
      <c r="A156" s="26"/>
      <c r="B156" s="26"/>
      <c r="C156" s="26"/>
      <c r="D156" s="27"/>
      <c r="E156" s="26"/>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row>
    <row r="157" spans="1:110" s="25" customFormat="1">
      <c r="A157" s="26"/>
      <c r="B157" s="26"/>
      <c r="C157" s="26"/>
      <c r="D157" s="27"/>
      <c r="E157" s="26"/>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row>
    <row r="158" spans="1:110" s="25" customFormat="1">
      <c r="A158" s="26"/>
      <c r="B158" s="26"/>
      <c r="C158" s="26"/>
      <c r="D158" s="27"/>
      <c r="E158" s="26"/>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row>
    <row r="159" spans="1:110" s="25" customFormat="1">
      <c r="A159" s="26"/>
      <c r="B159" s="26"/>
      <c r="C159" s="26"/>
      <c r="D159" s="27"/>
      <c r="E159" s="26"/>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row>
    <row r="160" spans="1:110" s="25" customFormat="1">
      <c r="A160" s="26"/>
      <c r="B160" s="26"/>
      <c r="C160" s="26"/>
      <c r="D160" s="27"/>
      <c r="E160" s="26"/>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row>
    <row r="161" spans="1:110" s="25" customFormat="1">
      <c r="A161" s="26"/>
      <c r="B161" s="26"/>
      <c r="C161" s="26"/>
      <c r="D161" s="27"/>
      <c r="E161" s="26"/>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row>
    <row r="162" spans="1:110" s="25" customFormat="1">
      <c r="A162" s="26"/>
      <c r="B162" s="26"/>
      <c r="C162" s="26"/>
      <c r="D162" s="27"/>
      <c r="E162" s="26"/>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row>
    <row r="163" spans="1:110" s="25" customFormat="1">
      <c r="A163" s="26"/>
      <c r="B163" s="26"/>
      <c r="C163" s="26"/>
      <c r="D163" s="27"/>
      <c r="E163" s="26"/>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row>
    <row r="164" spans="1:110" s="25" customFormat="1">
      <c r="A164" s="26"/>
      <c r="B164" s="26"/>
      <c r="C164" s="26"/>
      <c r="D164" s="27"/>
      <c r="E164" s="26"/>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row>
    <row r="165" spans="1:110" s="25" customFormat="1">
      <c r="A165" s="26"/>
      <c r="B165" s="26"/>
      <c r="C165" s="26"/>
      <c r="D165" s="27"/>
      <c r="E165" s="26"/>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row>
    <row r="166" spans="1:110" s="25" customFormat="1">
      <c r="A166" s="26"/>
      <c r="B166" s="26"/>
      <c r="C166" s="26"/>
      <c r="D166" s="27"/>
      <c r="E166" s="26"/>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row>
    <row r="167" spans="1:110" s="25" customFormat="1">
      <c r="A167" s="26"/>
      <c r="B167" s="26"/>
      <c r="C167" s="26"/>
      <c r="D167" s="27"/>
      <c r="E167" s="26"/>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row>
    <row r="168" spans="1:110" s="25" customFormat="1">
      <c r="A168" s="26"/>
      <c r="B168" s="26"/>
      <c r="C168" s="26"/>
      <c r="D168" s="27"/>
      <c r="E168" s="26"/>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row>
    <row r="169" spans="1:110" s="25" customFormat="1">
      <c r="A169" s="26"/>
      <c r="B169" s="26"/>
      <c r="C169" s="26"/>
      <c r="D169" s="27"/>
      <c r="E169" s="26"/>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row>
    <row r="170" spans="1:110" s="25" customFormat="1">
      <c r="A170" s="26"/>
      <c r="B170" s="26"/>
      <c r="C170" s="26"/>
      <c r="D170" s="27"/>
      <c r="E170" s="26"/>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row>
    <row r="171" spans="1:110" s="25" customFormat="1">
      <c r="A171" s="26"/>
      <c r="B171" s="26"/>
      <c r="C171" s="26"/>
      <c r="D171" s="27"/>
      <c r="E171" s="26"/>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row>
    <row r="172" spans="1:110" s="25" customFormat="1">
      <c r="A172" s="26"/>
      <c r="B172" s="26"/>
      <c r="C172" s="26"/>
      <c r="D172" s="27"/>
      <c r="E172" s="26"/>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row>
    <row r="173" spans="1:110" s="25" customFormat="1">
      <c r="A173" s="26"/>
      <c r="B173" s="26"/>
      <c r="C173" s="26"/>
      <c r="D173" s="27"/>
      <c r="E173" s="26"/>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row>
    <row r="174" spans="1:110" s="25" customFormat="1">
      <c r="A174" s="26"/>
      <c r="B174" s="26"/>
      <c r="C174" s="26"/>
      <c r="D174" s="27"/>
      <c r="E174" s="26"/>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row>
    <row r="175" spans="1:110" s="25" customFormat="1">
      <c r="A175" s="26"/>
      <c r="B175" s="26"/>
      <c r="C175" s="26"/>
      <c r="D175" s="27"/>
      <c r="E175" s="26"/>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row>
    <row r="176" spans="1:110" s="25" customFormat="1">
      <c r="A176" s="26"/>
      <c r="B176" s="26"/>
      <c r="C176" s="26"/>
      <c r="D176" s="27"/>
      <c r="E176" s="26"/>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row>
    <row r="177" spans="1:110" s="25" customFormat="1">
      <c r="A177" s="26"/>
      <c r="B177" s="26"/>
      <c r="C177" s="26"/>
      <c r="D177" s="27"/>
      <c r="E177" s="26"/>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row>
    <row r="178" spans="1:110" s="25" customFormat="1">
      <c r="A178" s="26"/>
      <c r="B178" s="26"/>
      <c r="C178" s="26"/>
      <c r="D178" s="27"/>
      <c r="E178" s="26"/>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row>
    <row r="179" spans="1:110" s="25" customFormat="1">
      <c r="A179" s="26"/>
      <c r="B179" s="26"/>
      <c r="C179" s="26"/>
      <c r="D179" s="27"/>
      <c r="E179" s="26"/>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row>
    <row r="180" spans="1:110" s="25" customFormat="1">
      <c r="A180" s="26"/>
      <c r="B180" s="26"/>
      <c r="C180" s="26"/>
      <c r="D180" s="27"/>
      <c r="E180" s="26"/>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row>
    <row r="181" spans="1:110" s="25" customFormat="1">
      <c r="A181" s="26"/>
      <c r="B181" s="26"/>
      <c r="C181" s="26"/>
      <c r="D181" s="27"/>
      <c r="E181" s="26"/>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row>
    <row r="182" spans="1:110" s="25" customFormat="1">
      <c r="A182" s="26"/>
      <c r="B182" s="26"/>
      <c r="C182" s="26"/>
      <c r="D182" s="27"/>
      <c r="E182" s="26"/>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row>
    <row r="183" spans="1:110" s="25" customFormat="1">
      <c r="A183" s="26"/>
      <c r="B183" s="26"/>
      <c r="C183" s="26"/>
      <c r="D183" s="27"/>
      <c r="E183" s="26"/>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row>
    <row r="184" spans="1:110" s="25" customFormat="1">
      <c r="A184" s="26"/>
      <c r="B184" s="26"/>
      <c r="C184" s="26"/>
      <c r="D184" s="27"/>
      <c r="E184" s="26"/>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row>
    <row r="185" spans="1:110" s="25" customFormat="1">
      <c r="A185" s="26"/>
      <c r="B185" s="26"/>
      <c r="C185" s="26"/>
      <c r="D185" s="27"/>
      <c r="E185" s="26"/>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row>
    <row r="186" spans="1:110" s="25" customFormat="1">
      <c r="A186" s="26"/>
      <c r="B186" s="26"/>
      <c r="C186" s="26"/>
      <c r="D186" s="27"/>
      <c r="E186" s="26"/>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row>
    <row r="187" spans="1:110" s="25" customFormat="1">
      <c r="A187" s="28"/>
      <c r="B187" s="28"/>
      <c r="C187" s="28"/>
      <c r="D187" s="29"/>
      <c r="E187" s="28"/>
    </row>
    <row r="188" spans="1:110" s="25" customFormat="1">
      <c r="A188" s="28"/>
      <c r="B188" s="28"/>
      <c r="C188" s="28"/>
      <c r="D188" s="29"/>
      <c r="E188" s="28"/>
    </row>
    <row r="189" spans="1:110" s="25" customFormat="1">
      <c r="A189" s="28"/>
      <c r="B189" s="28"/>
      <c r="C189" s="28"/>
      <c r="D189" s="29"/>
      <c r="E189" s="28"/>
    </row>
    <row r="190" spans="1:110" s="25" customFormat="1">
      <c r="A190" s="28"/>
      <c r="B190" s="28"/>
      <c r="C190" s="28"/>
      <c r="D190" s="29"/>
      <c r="E190" s="28"/>
    </row>
    <row r="191" spans="1:110" s="25" customFormat="1">
      <c r="A191" s="28"/>
      <c r="B191" s="28"/>
      <c r="C191" s="28"/>
      <c r="D191" s="29"/>
      <c r="E191" s="28"/>
    </row>
    <row r="192" spans="1:110" s="25" customFormat="1">
      <c r="A192" s="28"/>
      <c r="B192" s="28"/>
      <c r="C192" s="28"/>
      <c r="D192" s="29"/>
      <c r="E192" s="28"/>
    </row>
    <row r="193" spans="1:8" s="25" customFormat="1">
      <c r="A193" s="28"/>
      <c r="B193" s="28"/>
      <c r="C193" s="28"/>
      <c r="D193" s="29"/>
      <c r="E193" s="28"/>
    </row>
    <row r="194" spans="1:8" s="25" customFormat="1">
      <c r="A194" s="28"/>
      <c r="B194" s="28"/>
      <c r="C194" s="28"/>
      <c r="D194" s="29"/>
      <c r="E194" s="28"/>
    </row>
    <row r="195" spans="1:8" s="25" customFormat="1">
      <c r="A195" s="28"/>
      <c r="B195" s="28"/>
      <c r="C195" s="28"/>
      <c r="D195" s="29"/>
      <c r="E195" s="28"/>
    </row>
    <row r="196" spans="1:8" s="25" customFormat="1">
      <c r="A196" s="28"/>
      <c r="B196" s="28"/>
      <c r="C196" s="28"/>
      <c r="D196" s="29"/>
      <c r="E196" s="28"/>
    </row>
    <row r="197" spans="1:8" s="25" customFormat="1">
      <c r="A197" s="28"/>
      <c r="B197" s="28"/>
      <c r="C197" s="28"/>
      <c r="D197" s="29"/>
      <c r="E197" s="28"/>
    </row>
    <row r="198" spans="1:8" s="25" customFormat="1">
      <c r="A198" s="28"/>
      <c r="B198" s="28"/>
      <c r="C198" s="28"/>
      <c r="D198" s="29"/>
      <c r="E198" s="28"/>
    </row>
    <row r="199" spans="1:8" s="25" customFormat="1">
      <c r="A199" s="28"/>
      <c r="B199" s="28"/>
      <c r="C199" s="28"/>
      <c r="D199" s="29"/>
      <c r="E199" s="28"/>
    </row>
    <row r="200" spans="1:8" s="25" customFormat="1">
      <c r="A200" s="28"/>
      <c r="B200" s="28"/>
      <c r="C200" s="28"/>
      <c r="D200" s="29"/>
      <c r="E200" s="28"/>
    </row>
    <row r="201" spans="1:8" s="25" customFormat="1">
      <c r="A201" s="28"/>
      <c r="B201" s="28"/>
      <c r="C201" s="28"/>
      <c r="D201" s="29"/>
      <c r="E201" s="28"/>
    </row>
    <row r="202" spans="1:8" s="25" customFormat="1">
      <c r="A202" s="28"/>
      <c r="B202" s="28"/>
      <c r="C202" s="28"/>
      <c r="D202" s="29"/>
      <c r="E202" s="28"/>
    </row>
    <row r="203" spans="1:8" s="25" customFormat="1">
      <c r="A203" s="28"/>
      <c r="B203" s="28"/>
      <c r="C203" s="28"/>
      <c r="D203" s="29"/>
      <c r="E203" s="28"/>
    </row>
    <row r="204" spans="1:8" s="25" customFormat="1">
      <c r="A204" s="28"/>
      <c r="B204" s="28"/>
      <c r="C204" s="28"/>
      <c r="D204" s="29"/>
      <c r="E204" s="28"/>
    </row>
    <row r="205" spans="1:8" s="25" customFormat="1">
      <c r="A205" s="28"/>
      <c r="B205" s="28"/>
      <c r="C205" s="28"/>
      <c r="D205" s="29"/>
      <c r="E205" s="28"/>
    </row>
    <row r="206" spans="1:8" s="25" customFormat="1">
      <c r="A206" s="28"/>
      <c r="B206" s="28"/>
      <c r="C206" s="28"/>
      <c r="D206" s="29"/>
      <c r="E206" s="28"/>
    </row>
    <row r="207" spans="1:8">
      <c r="A207" s="3"/>
      <c r="B207" s="3"/>
      <c r="C207" s="3"/>
      <c r="D207" s="18"/>
      <c r="E207" s="3"/>
      <c r="F207" s="19"/>
      <c r="G207" s="19"/>
      <c r="H207" s="4"/>
    </row>
  </sheetData>
  <phoneticPr fontId="0" type="noConversion"/>
  <pageMargins left="0.27" right="0.36" top="0.59" bottom="0.98425196850393704" header="0.17" footer="0.51181102362204722"/>
  <pageSetup paperSize="9" scale="70" orientation="landscape" r:id="rId1"/>
  <headerFooter alignWithMargins="0">
    <oddHeader>&amp;C&amp;"Arial,Fett"&amp;16Bescheidverzeichnis - Projekte in Vorbereitung
&amp;R&amp;G</oddHeader>
    <oddFooter>&amp;LDruckdatum: &amp;D&amp;CFormular:
Erstellt am:&amp;RErsteller:
Version:
&amp;A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view="pageBreakPreview" topLeftCell="A4" zoomScaleNormal="100" workbookViewId="0">
      <selection activeCell="A8" sqref="A8"/>
    </sheetView>
  </sheetViews>
  <sheetFormatPr defaultColWidth="11.42578125" defaultRowHeight="12.75"/>
  <cols>
    <col min="1" max="1" width="12.85546875" style="2" customWidth="1"/>
    <col min="2" max="2" width="18" style="2" customWidth="1"/>
    <col min="3" max="3" width="9.140625" style="2" customWidth="1"/>
    <col min="4" max="4" width="101" style="2" customWidth="1"/>
  </cols>
  <sheetData>
    <row r="1" spans="1:4" s="152" customFormat="1" ht="18" customHeight="1">
      <c r="A1" s="151" t="s">
        <v>731</v>
      </c>
      <c r="B1" s="151" t="s">
        <v>732</v>
      </c>
      <c r="C1" s="151" t="s">
        <v>733</v>
      </c>
      <c r="D1" s="151" t="s">
        <v>808</v>
      </c>
    </row>
    <row r="2" spans="1:4" s="153" customFormat="1" ht="21" customHeight="1">
      <c r="A2" s="185" t="s">
        <v>809</v>
      </c>
      <c r="B2" s="185"/>
      <c r="C2" s="185"/>
      <c r="D2" s="185"/>
    </row>
    <row r="3" spans="1:4" ht="39.950000000000003" customHeight="1">
      <c r="A3" s="7"/>
      <c r="B3" s="7"/>
      <c r="C3" s="8"/>
      <c r="D3" s="7"/>
    </row>
    <row r="4" spans="1:4" ht="39.950000000000003" customHeight="1">
      <c r="A4" s="7"/>
      <c r="B4" s="7"/>
      <c r="C4" s="6"/>
      <c r="D4" s="5"/>
    </row>
    <row r="5" spans="1:4" ht="39.950000000000003" customHeight="1"/>
    <row r="6" spans="1:4" ht="39.950000000000003" customHeight="1"/>
    <row r="8" spans="1:4" ht="12" customHeight="1"/>
  </sheetData>
  <mergeCells count="1">
    <mergeCell ref="A2:D2"/>
  </mergeCells>
  <phoneticPr fontId="0" type="noConversion"/>
  <pageMargins left="0.35433070866141736" right="0.31496062992125984" top="0.59055118110236227" bottom="0.98425196850393704" header="0.23622047244094491" footer="0.51181102362204722"/>
  <pageSetup paperSize="9" orientation="landscape" r:id="rId1"/>
  <headerFooter alignWithMargins="0">
    <oddHeader>&amp;C&amp;"Arial,Fett"&amp;16aufgelassene Bescheide&amp;R&amp;G</oddHeader>
    <oddFooter>&amp;LDruckdatum: &amp;D&amp;CFormular:
Erstellt am:&amp;RErsteller:
Version:
&amp;A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16"/>
  <sheetViews>
    <sheetView zoomScaleNormal="100" zoomScaleSheetLayoutView="100" workbookViewId="0">
      <pane xSplit="10" ySplit="1" topLeftCell="M2" activePane="bottomRight" state="frozenSplit"/>
      <selection pane="bottomRight" activeCell="D3" sqref="D3"/>
      <selection pane="bottomLeft" activeCell="A4" sqref="A4"/>
      <selection pane="topRight" activeCell="G1" sqref="G1"/>
    </sheetView>
  </sheetViews>
  <sheetFormatPr defaultColWidth="11.42578125" defaultRowHeight="12.75" outlineLevelRow="1"/>
  <cols>
    <col min="1" max="2" width="5.7109375" style="39" customWidth="1"/>
    <col min="3" max="3" width="45.5703125" style="42" customWidth="1"/>
    <col min="4" max="4" width="11.7109375" style="42" customWidth="1"/>
    <col min="5" max="6" width="16" style="42" customWidth="1"/>
    <col min="7" max="7" width="8.28515625" style="42" customWidth="1"/>
    <col min="8" max="8" width="6.42578125" style="42" hidden="1" customWidth="1"/>
    <col min="9" max="9" width="5" style="42" hidden="1" customWidth="1"/>
    <col min="10" max="10" width="3.5703125" style="42" hidden="1" customWidth="1"/>
    <col min="11" max="12" width="5" style="42" customWidth="1"/>
    <col min="13" max="13" width="54.28515625" style="38" customWidth="1"/>
    <col min="14" max="14" width="28.28515625" style="38" customWidth="1"/>
    <col min="15" max="15" width="12.140625" style="38" customWidth="1"/>
    <col min="16" max="16" width="7.85546875" style="38" customWidth="1"/>
    <col min="17" max="18" width="11.42578125" style="38"/>
    <col min="19" max="19" width="12.7109375" style="38" customWidth="1"/>
    <col min="20" max="20" width="13.140625" style="38" customWidth="1"/>
    <col min="21" max="21" width="13.5703125" style="38" customWidth="1"/>
    <col min="22" max="22" width="11.42578125" style="38"/>
    <col min="23" max="23" width="14.28515625" style="38" customWidth="1"/>
    <col min="24" max="24" width="54.28515625" style="39" customWidth="1"/>
    <col min="25" max="16384" width="11.42578125" style="39"/>
  </cols>
  <sheetData>
    <row r="1" spans="2:24" s="149" customFormat="1" ht="50.25" customHeight="1">
      <c r="C1" s="146" t="s">
        <v>0</v>
      </c>
      <c r="D1" s="146" t="s">
        <v>1</v>
      </c>
      <c r="E1" s="146" t="s">
        <v>2</v>
      </c>
      <c r="F1" s="146" t="s">
        <v>3</v>
      </c>
      <c r="G1" s="146" t="s">
        <v>4</v>
      </c>
      <c r="H1" s="146" t="s">
        <v>5</v>
      </c>
      <c r="I1" s="146" t="s">
        <v>6</v>
      </c>
      <c r="J1" s="146" t="s">
        <v>7</v>
      </c>
      <c r="K1" s="146" t="s">
        <v>5</v>
      </c>
      <c r="L1" s="146" t="s">
        <v>8</v>
      </c>
      <c r="M1" s="147" t="s">
        <v>9</v>
      </c>
      <c r="N1" s="147" t="s">
        <v>10</v>
      </c>
      <c r="O1" s="146" t="s">
        <v>11</v>
      </c>
      <c r="P1" s="146" t="s">
        <v>12</v>
      </c>
      <c r="Q1" s="146" t="s">
        <v>13</v>
      </c>
      <c r="R1" s="146" t="s">
        <v>14</v>
      </c>
      <c r="S1" s="146" t="s">
        <v>15</v>
      </c>
      <c r="T1" s="146" t="s">
        <v>16</v>
      </c>
      <c r="U1" s="146" t="s">
        <v>17</v>
      </c>
      <c r="V1" s="146" t="s">
        <v>18</v>
      </c>
      <c r="W1" s="146" t="s">
        <v>19</v>
      </c>
      <c r="X1" s="148" t="s">
        <v>20</v>
      </c>
    </row>
    <row r="2" spans="2:24" ht="17.25" hidden="1" customHeight="1" outlineLevel="1">
      <c r="B2" s="39" t="s">
        <v>47</v>
      </c>
      <c r="C2" s="35" t="s">
        <v>810</v>
      </c>
      <c r="D2" s="35"/>
      <c r="E2" s="182" t="s">
        <v>811</v>
      </c>
      <c r="F2" s="182"/>
      <c r="G2" s="35" t="s">
        <v>34</v>
      </c>
      <c r="M2" s="38" t="s">
        <v>122</v>
      </c>
      <c r="N2" s="38" t="s">
        <v>812</v>
      </c>
      <c r="O2" s="37"/>
    </row>
    <row r="3" spans="2:24" ht="48.75" hidden="1" customHeight="1" outlineLevel="1">
      <c r="B3" s="39" t="s">
        <v>47</v>
      </c>
      <c r="C3" s="103" t="s">
        <v>813</v>
      </c>
      <c r="D3" s="103"/>
      <c r="E3" s="112" t="s">
        <v>814</v>
      </c>
      <c r="F3" s="112"/>
      <c r="G3" s="48" t="s">
        <v>34</v>
      </c>
      <c r="H3" s="48"/>
      <c r="I3" s="48"/>
      <c r="J3" s="48"/>
      <c r="K3" s="48"/>
      <c r="L3" s="48"/>
      <c r="M3" s="14"/>
      <c r="N3" s="49"/>
      <c r="O3" s="50"/>
      <c r="P3" s="49"/>
      <c r="Q3" s="49"/>
      <c r="R3" s="49"/>
      <c r="S3" s="49"/>
      <c r="T3" s="50"/>
      <c r="U3" s="50"/>
      <c r="V3" s="49"/>
      <c r="W3" s="129" t="s">
        <v>168</v>
      </c>
      <c r="X3" s="105"/>
    </row>
    <row r="4" spans="2:24" ht="48.75" hidden="1" customHeight="1" outlineLevel="1">
      <c r="B4" s="39" t="s">
        <v>47</v>
      </c>
      <c r="C4" s="103" t="s">
        <v>815</v>
      </c>
      <c r="D4" s="103"/>
      <c r="E4" s="112" t="s">
        <v>816</v>
      </c>
      <c r="F4" s="112"/>
      <c r="G4" s="48" t="s">
        <v>34</v>
      </c>
      <c r="H4" s="48"/>
      <c r="I4" s="48"/>
      <c r="J4" s="48"/>
      <c r="K4" s="48"/>
      <c r="L4" s="48"/>
      <c r="M4" s="14" t="s">
        <v>817</v>
      </c>
      <c r="N4" s="49"/>
      <c r="O4" s="50"/>
      <c r="P4" s="49"/>
      <c r="Q4" s="49"/>
      <c r="R4" s="49"/>
      <c r="S4" s="49"/>
      <c r="T4" s="50"/>
      <c r="U4" s="50"/>
      <c r="V4" s="49"/>
      <c r="W4" s="129" t="s">
        <v>168</v>
      </c>
      <c r="X4" s="105"/>
    </row>
    <row r="5" spans="2:24" ht="48.75" hidden="1" customHeight="1" outlineLevel="1">
      <c r="B5" s="39" t="s">
        <v>47</v>
      </c>
      <c r="C5" s="124" t="s">
        <v>813</v>
      </c>
      <c r="D5" s="124"/>
      <c r="E5" s="187" t="s">
        <v>818</v>
      </c>
      <c r="F5" s="187"/>
      <c r="G5" s="125" t="s">
        <v>34</v>
      </c>
      <c r="H5" s="125"/>
      <c r="I5" s="125"/>
      <c r="J5" s="125"/>
      <c r="K5" s="125"/>
      <c r="L5" s="125"/>
      <c r="M5" s="126" t="s">
        <v>155</v>
      </c>
      <c r="N5" s="127"/>
      <c r="O5" s="128"/>
      <c r="P5" s="127"/>
      <c r="Q5" s="127"/>
      <c r="R5" s="127"/>
      <c r="S5" s="127"/>
      <c r="T5" s="128"/>
      <c r="U5" s="128"/>
      <c r="V5" s="127"/>
      <c r="W5" s="129" t="s">
        <v>168</v>
      </c>
      <c r="X5" s="105"/>
    </row>
    <row r="6" spans="2:24" ht="48.75" hidden="1" customHeight="1" outlineLevel="1">
      <c r="B6" s="39" t="s">
        <v>47</v>
      </c>
      <c r="C6" s="103" t="s">
        <v>819</v>
      </c>
      <c r="D6" s="103"/>
      <c r="E6" s="112" t="s">
        <v>820</v>
      </c>
      <c r="F6" s="112"/>
      <c r="G6" s="48" t="s">
        <v>34</v>
      </c>
      <c r="H6" s="48"/>
      <c r="I6" s="48"/>
      <c r="J6" s="48"/>
      <c r="K6" s="48"/>
      <c r="L6" s="48"/>
      <c r="M6" s="14" t="s">
        <v>155</v>
      </c>
      <c r="N6" s="49"/>
      <c r="O6" s="50"/>
      <c r="P6" s="49"/>
      <c r="Q6" s="49"/>
      <c r="R6" s="49"/>
      <c r="S6" s="49"/>
      <c r="T6" s="50"/>
      <c r="U6" s="50"/>
      <c r="V6" s="49"/>
      <c r="W6" s="129" t="s">
        <v>168</v>
      </c>
      <c r="X6" s="105"/>
    </row>
    <row r="7" spans="2:24" ht="25.5" hidden="1" customHeight="1" outlineLevel="1">
      <c r="C7" s="60" t="s">
        <v>821</v>
      </c>
      <c r="D7" s="60"/>
      <c r="E7" s="60" t="s">
        <v>822</v>
      </c>
      <c r="F7" s="60"/>
      <c r="G7" s="60"/>
      <c r="H7" s="48"/>
      <c r="I7" s="48"/>
      <c r="J7" s="48"/>
      <c r="K7" s="48"/>
      <c r="L7" s="48"/>
      <c r="M7" s="49" t="s">
        <v>823</v>
      </c>
      <c r="N7" s="49"/>
      <c r="O7" s="50"/>
      <c r="P7" s="49"/>
      <c r="Q7" s="49"/>
      <c r="R7" s="49"/>
      <c r="S7" s="49"/>
      <c r="T7" s="49"/>
      <c r="U7" s="49"/>
      <c r="V7" s="49"/>
    </row>
    <row r="8" spans="2:24" ht="30" hidden="1" customHeight="1" outlineLevel="1">
      <c r="C8" s="60" t="s">
        <v>824</v>
      </c>
      <c r="D8" s="60"/>
      <c r="E8" s="60" t="s">
        <v>825</v>
      </c>
      <c r="F8" s="60"/>
      <c r="G8" s="60" t="s">
        <v>826</v>
      </c>
      <c r="H8" s="48"/>
      <c r="I8" s="48"/>
      <c r="J8" s="48"/>
      <c r="K8" s="48"/>
      <c r="L8" s="48"/>
      <c r="M8" s="49" t="s">
        <v>823</v>
      </c>
      <c r="N8" s="49"/>
      <c r="O8" s="50"/>
      <c r="P8" s="49"/>
      <c r="Q8" s="49"/>
      <c r="R8" s="49"/>
      <c r="S8" s="49"/>
      <c r="T8" s="49"/>
      <c r="U8" s="49"/>
      <c r="V8" s="49"/>
    </row>
    <row r="9" spans="2:24" ht="53.25" hidden="1" customHeight="1" outlineLevel="1">
      <c r="C9" s="103" t="s">
        <v>827</v>
      </c>
      <c r="D9" s="103"/>
      <c r="E9" s="104" t="s">
        <v>828</v>
      </c>
      <c r="F9" s="104"/>
      <c r="G9" s="48" t="s">
        <v>826</v>
      </c>
      <c r="H9" s="48"/>
      <c r="I9" s="48"/>
      <c r="J9" s="48"/>
      <c r="K9" s="48"/>
      <c r="L9" s="48"/>
      <c r="M9" s="143" t="s">
        <v>155</v>
      </c>
      <c r="N9" s="143"/>
      <c r="O9" s="50"/>
      <c r="P9" s="49"/>
      <c r="Q9" s="49"/>
      <c r="R9" s="49"/>
      <c r="S9" s="49"/>
      <c r="T9" s="49"/>
      <c r="U9" s="49"/>
      <c r="V9" s="49"/>
      <c r="W9" s="53"/>
    </row>
    <row r="10" spans="2:24" ht="20.100000000000001" hidden="1" customHeight="1" outlineLevel="1">
      <c r="C10" s="60" t="s">
        <v>829</v>
      </c>
      <c r="D10" s="60"/>
      <c r="E10" s="60" t="s">
        <v>830</v>
      </c>
      <c r="F10" s="60"/>
      <c r="G10" s="60"/>
      <c r="H10" s="48"/>
      <c r="I10" s="48"/>
      <c r="J10" s="48"/>
      <c r="K10" s="48"/>
      <c r="L10" s="48"/>
      <c r="M10" s="49" t="s">
        <v>831</v>
      </c>
      <c r="N10" s="49"/>
      <c r="O10" s="50"/>
      <c r="P10" s="49"/>
      <c r="Q10" s="49"/>
      <c r="R10" s="49"/>
      <c r="S10" s="49">
        <v>2</v>
      </c>
      <c r="T10" s="12">
        <v>39722</v>
      </c>
      <c r="U10" s="12">
        <f>T10+S10*366</f>
        <v>40454</v>
      </c>
      <c r="V10" s="49"/>
    </row>
    <row r="11" spans="2:24" ht="20.100000000000001" hidden="1" customHeight="1" outlineLevel="1">
      <c r="C11" s="60" t="s">
        <v>832</v>
      </c>
      <c r="D11" s="60"/>
      <c r="E11" s="60" t="s">
        <v>833</v>
      </c>
      <c r="F11" s="60"/>
      <c r="G11" s="60"/>
      <c r="H11" s="48"/>
      <c r="I11" s="48"/>
      <c r="J11" s="48"/>
      <c r="K11" s="48"/>
      <c r="L11" s="48"/>
      <c r="M11" s="49" t="s">
        <v>834</v>
      </c>
      <c r="N11" s="49"/>
      <c r="O11" s="50"/>
      <c r="P11" s="49"/>
      <c r="Q11" s="49"/>
      <c r="R11" s="49"/>
      <c r="S11" s="49">
        <v>2</v>
      </c>
      <c r="T11" s="12">
        <v>39722</v>
      </c>
      <c r="U11" s="12">
        <f>T11+S11*366</f>
        <v>40454</v>
      </c>
      <c r="V11" s="49"/>
    </row>
    <row r="12" spans="2:24" ht="20.100000000000001" hidden="1" customHeight="1" outlineLevel="1">
      <c r="C12" s="60" t="s">
        <v>835</v>
      </c>
      <c r="D12" s="60"/>
      <c r="E12" s="60" t="s">
        <v>836</v>
      </c>
      <c r="F12" s="60"/>
      <c r="G12" s="60"/>
      <c r="H12" s="48"/>
      <c r="I12" s="48"/>
      <c r="J12" s="48"/>
      <c r="K12" s="48"/>
      <c r="L12" s="48"/>
      <c r="M12" s="49" t="s">
        <v>122</v>
      </c>
      <c r="N12" s="49"/>
      <c r="O12" s="50"/>
      <c r="P12" s="49"/>
      <c r="Q12" s="49"/>
      <c r="R12" s="49"/>
      <c r="S12" s="49"/>
      <c r="T12" s="12"/>
      <c r="U12" s="12"/>
      <c r="V12" s="49"/>
    </row>
    <row r="13" spans="2:24" ht="20.100000000000001" hidden="1" customHeight="1" outlineLevel="1">
      <c r="C13" s="60" t="s">
        <v>837</v>
      </c>
      <c r="D13" s="60"/>
      <c r="E13" s="60" t="s">
        <v>838</v>
      </c>
      <c r="F13" s="60"/>
      <c r="G13" s="60"/>
      <c r="H13" s="48"/>
      <c r="I13" s="48"/>
      <c r="J13" s="48"/>
      <c r="K13" s="48"/>
      <c r="L13" s="48"/>
      <c r="M13" s="49" t="s">
        <v>839</v>
      </c>
      <c r="N13" s="49"/>
      <c r="O13" s="50"/>
      <c r="P13" s="49"/>
      <c r="Q13" s="49"/>
      <c r="R13" s="49"/>
      <c r="S13" s="49">
        <v>2</v>
      </c>
      <c r="T13" s="12">
        <v>39722</v>
      </c>
      <c r="U13" s="12">
        <f>T13+S13*366</f>
        <v>40454</v>
      </c>
      <c r="V13" s="49"/>
    </row>
    <row r="14" spans="2:24" ht="20.100000000000001" hidden="1" customHeight="1" outlineLevel="1">
      <c r="C14" s="60" t="s">
        <v>840</v>
      </c>
      <c r="D14" s="60"/>
      <c r="E14" s="61" t="s">
        <v>841</v>
      </c>
      <c r="F14" s="61"/>
      <c r="G14" s="60"/>
      <c r="H14" s="48"/>
      <c r="I14" s="48"/>
      <c r="J14" s="48"/>
      <c r="K14" s="48"/>
      <c r="L14" s="48"/>
      <c r="M14" s="49" t="s">
        <v>122</v>
      </c>
      <c r="N14" s="49"/>
      <c r="O14" s="50"/>
      <c r="P14" s="49"/>
      <c r="Q14" s="49"/>
      <c r="R14" s="49"/>
      <c r="S14" s="49"/>
      <c r="T14" s="12"/>
      <c r="U14" s="12"/>
      <c r="V14" s="49"/>
    </row>
    <row r="15" spans="2:24" ht="20.100000000000001" hidden="1" customHeight="1" outlineLevel="1">
      <c r="C15" s="60" t="s">
        <v>842</v>
      </c>
      <c r="D15" s="60"/>
      <c r="E15" s="60" t="s">
        <v>843</v>
      </c>
      <c r="F15" s="60"/>
      <c r="G15" s="60"/>
      <c r="H15" s="48"/>
      <c r="I15" s="48"/>
      <c r="J15" s="48"/>
      <c r="K15" s="48"/>
      <c r="L15" s="48"/>
      <c r="M15" s="49" t="s">
        <v>844</v>
      </c>
      <c r="N15" s="49"/>
      <c r="O15" s="50"/>
      <c r="P15" s="49"/>
      <c r="Q15" s="49"/>
      <c r="R15" s="49"/>
      <c r="S15" s="49">
        <v>2</v>
      </c>
      <c r="T15" s="12">
        <v>39722</v>
      </c>
      <c r="U15" s="12">
        <f>T15+S15*366</f>
        <v>40454</v>
      </c>
      <c r="V15" s="49"/>
    </row>
    <row r="16" spans="2:24" collapsed="1"/>
  </sheetData>
  <autoFilter ref="C1:Z1" xr:uid="{00000000-0009-0000-0000-000005000000}"/>
  <phoneticPr fontId="0" type="noConversion"/>
  <hyperlinks>
    <hyperlink ref="X1" r:id="rId1" xr:uid="{00000000-0004-0000-0500-000000000000}"/>
    <hyperlink ref="W3" r:id="rId2" xr:uid="{00000000-0004-0000-0500-000001000000}"/>
    <hyperlink ref="W4" r:id="rId3" xr:uid="{00000000-0004-0000-0500-000002000000}"/>
    <hyperlink ref="W5" r:id="rId4" xr:uid="{00000000-0004-0000-0500-000003000000}"/>
    <hyperlink ref="W6" r:id="rId5" xr:uid="{00000000-0004-0000-0500-000004000000}"/>
  </hyperlinks>
  <pageMargins left="3.937007874015748E-2" right="3.937007874015748E-2" top="0.69" bottom="0.66" header="0.23622047244094491" footer="0.21"/>
  <pageSetup paperSize="9" orientation="landscape" r:id="rId6"/>
  <headerFooter alignWithMargins="0">
    <oddHeader>&amp;C&amp;"Arial,Fett"&amp;16Rechtsregister&amp;R&amp;G</oddHeader>
    <oddFooter>&amp;LDruckdatum: &amp;D&amp;CFormular:
Erstellt am:&amp;RVersion:
&amp;A</oddFooter>
  </headerFooter>
  <legacyDrawingHF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A58465C8F5D6E41A7054BD200EDDFBC" ma:contentTypeVersion="12" ma:contentTypeDescription="Ein neues Dokument erstellen." ma:contentTypeScope="" ma:versionID="fdb371ac5b25323bdcd247689828b378">
  <xsd:schema xmlns:xsd="http://www.w3.org/2001/XMLSchema" xmlns:xs="http://www.w3.org/2001/XMLSchema" xmlns:p="http://schemas.microsoft.com/office/2006/metadata/properties" xmlns:ns2="495f25d4-e698-4968-beee-94d045f8e079" xmlns:ns3="4027fbf4-18d0-4473-b9bf-edfc02e3b81d" targetNamespace="http://schemas.microsoft.com/office/2006/metadata/properties" ma:root="true" ma:fieldsID="9e3e0a5a4e22499b906478aef7083ae9" ns2:_="" ns3:_="">
    <xsd:import namespace="495f25d4-e698-4968-beee-94d045f8e079"/>
    <xsd:import namespace="4027fbf4-18d0-4473-b9bf-edfc02e3b81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5f25d4-e698-4968-beee-94d045f8e0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27fbf4-18d0-4473-b9bf-edfc02e3b81d"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2859EB-B6CF-4CBD-9B13-EC66F21FE758}"/>
</file>

<file path=customXml/itemProps2.xml><?xml version="1.0" encoding="utf-8"?>
<ds:datastoreItem xmlns:ds="http://schemas.openxmlformats.org/officeDocument/2006/customXml" ds:itemID="{71C04FC7-5DBE-40D6-A05B-7EEC01B7F9DA}"/>
</file>

<file path=customXml/itemProps3.xml><?xml version="1.0" encoding="utf-8"?>
<ds:datastoreItem xmlns:ds="http://schemas.openxmlformats.org/officeDocument/2006/customXml" ds:itemID="{92475CC3-8B54-4997-8C16-8582149A4CAC}"/>
</file>

<file path=docProps/app.xml><?xml version="1.0" encoding="utf-8"?>
<Properties xmlns="http://schemas.openxmlformats.org/officeDocument/2006/extended-properties" xmlns:vt="http://schemas.openxmlformats.org/officeDocument/2006/docPropsVTypes">
  <Application>Microsoft Excel Online</Application>
  <Manager/>
  <Company>Nemak Linz</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Hain</dc:creator>
  <cp:keywords/>
  <dc:description/>
  <cp:lastModifiedBy/>
  <cp:revision/>
  <dcterms:created xsi:type="dcterms:W3CDTF">2001-04-08T19:34:29Z</dcterms:created>
  <dcterms:modified xsi:type="dcterms:W3CDTF">2020-10-27T10:35:41Z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0x010100EA58465C8F5D6E41A7054BD200EDDFBC</vt:lpwstr>
  </property>
</Properties>
</file>